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<sst xmlns="http://schemas.openxmlformats.org/spreadsheetml/2006/main" count="474" uniqueCount="251">
  <si>
    <t>林芝市墨脱县2024年巩固拓展脱贫攻坚成果同乡村振兴有效衔接项目计划汇总表</t>
  </si>
  <si>
    <t>制表单位：林芝市墨脱县乡村振兴局                                                                                                                 单位：万元                                                                                                                                                                                                                                       制表时间：2023年9月20日</t>
  </si>
  <si>
    <t>序号</t>
  </si>
  <si>
    <t>地市县区</t>
  </si>
  <si>
    <t>项目名称</t>
  </si>
  <si>
    <t>项目地点</t>
  </si>
  <si>
    <t>项目建设内容
（项目总体情况：可行性、必要性、经营性项目主体)</t>
  </si>
  <si>
    <t>项目性质
（新建/续建）</t>
  </si>
  <si>
    <t>资金情况（万元）</t>
  </si>
  <si>
    <t>责任单位</t>
  </si>
  <si>
    <t>效益分析</t>
  </si>
  <si>
    <t>前期工作情况</t>
  </si>
  <si>
    <t>是否为三年滚动类项目</t>
  </si>
  <si>
    <t>备注（庭院经济、旅游产业基础的和美乡村等）</t>
  </si>
  <si>
    <t>说明</t>
  </si>
  <si>
    <t>总投资</t>
  </si>
  <si>
    <t>国家投资</t>
  </si>
  <si>
    <t>群众自筹</t>
  </si>
  <si>
    <t>发放劳务报酬</t>
  </si>
  <si>
    <t>其他</t>
  </si>
  <si>
    <t>墨脱县</t>
  </si>
  <si>
    <t>一、乡村特色产业类（含产业基础设施配套）</t>
  </si>
  <si>
    <t>墨脱县阿苍村茶叶杀青点建设项目</t>
  </si>
  <si>
    <t>阿苍村</t>
  </si>
  <si>
    <r>
      <rPr>
        <b/>
        <sz val="10"/>
        <rFont val="宋体"/>
        <charset val="134"/>
        <scheme val="minor"/>
      </rPr>
      <t>建设内容：</t>
    </r>
    <r>
      <rPr>
        <sz val="10"/>
        <rFont val="宋体"/>
        <charset val="134"/>
        <scheme val="minor"/>
      </rPr>
      <t xml:space="preserve">新建茶叶杀青点800平方米，土石方工程1项、挡土墙1200立方米、硬化工程240平方米、砂石路面1050平方米、围墙202米、给排水工程及电气工程等配套附属设施工程。
</t>
    </r>
    <r>
      <rPr>
        <b/>
        <sz val="10"/>
        <rFont val="宋体"/>
        <charset val="134"/>
        <scheme val="minor"/>
      </rPr>
      <t>可行性：一是</t>
    </r>
    <r>
      <rPr>
        <sz val="10"/>
        <rFont val="宋体"/>
        <charset val="134"/>
        <scheme val="minor"/>
      </rPr>
      <t>该项目实施点土地属性为林地和村集体建设用地，正在办理征占用林地手续，可确保实施；</t>
    </r>
    <r>
      <rPr>
        <b/>
        <sz val="10"/>
        <rFont val="宋体"/>
        <charset val="134"/>
        <scheme val="minor"/>
      </rPr>
      <t>二是</t>
    </r>
    <r>
      <rPr>
        <sz val="10"/>
        <rFont val="宋体"/>
        <charset val="134"/>
        <scheme val="minor"/>
      </rPr>
      <t>该村水电路讯网基础设施齐全，可确保工期；</t>
    </r>
    <r>
      <rPr>
        <b/>
        <sz val="10"/>
        <rFont val="宋体"/>
        <charset val="134"/>
        <scheme val="minor"/>
      </rPr>
      <t>三是</t>
    </r>
    <r>
      <rPr>
        <sz val="10"/>
        <rFont val="宋体"/>
        <charset val="134"/>
        <scheme val="minor"/>
      </rPr>
      <t>该村群众和村委会认可，同意并期待实施该项目；</t>
    </r>
    <r>
      <rPr>
        <b/>
        <sz val="10"/>
        <rFont val="宋体"/>
        <charset val="134"/>
        <scheme val="minor"/>
      </rPr>
      <t>四是</t>
    </r>
    <r>
      <rPr>
        <sz val="10"/>
        <rFont val="宋体"/>
        <charset val="134"/>
        <scheme val="minor"/>
      </rPr>
      <t xml:space="preserve">我县已对接多家意向承租企业，可确保项目后期发挥效益。
</t>
    </r>
    <r>
      <rPr>
        <b/>
        <sz val="10"/>
        <rFont val="宋体"/>
        <charset val="134"/>
        <scheme val="minor"/>
      </rPr>
      <t>必要性：</t>
    </r>
    <r>
      <rPr>
        <sz val="10"/>
        <rFont val="宋体"/>
        <charset val="134"/>
        <scheme val="minor"/>
      </rPr>
      <t>墨脱县现有茶园103个，总面积1.9万亩，茗茶茶青出产能力为5—8万斤/天，出产时间为3月初至10月初，主要集中出产季节为4月至5月，劳动力充足情况下，峰期产量可达10万斤/天（目前各企业正积极从县外、区外引入采茶工）。墨脱茶每年机采或修剪2—3次，大茶茶青出产能力为10万斤/天，时间为6月下旬至11月底，主要集中出产时间为7月、8月、10月、11月，最高峰值可达50万斤/天。墨脱县现有茶叶加工企业6家，投入生产的杀青点6个，正在建设安装加工生产线的杀青点4个，预计2024年3月建成后将达到：茗茶连续处理能力为1.5万斤/天，最高峰值可达2万斤/天；大茶茶青连续处理能力为1万斤/天，峰值可达2万斤/天。巨大的茶青产能和有限的茶叶加工产能之间相矛盾，且随着墨脱县践行改革开放，茶叶销售市场已快速打开，反过来刺激茶青产量迅猛提升，此矛盾将日益突出。
拟建的阿苍村茶叶杀青点 （主要生产红茶、绿茶和白茶）距离德尔贡茶叶加工厂约30公里，距离西让村29公里，距离地东村18公里，距离巴登村16公里。目前雅江左岸四个行政村（西让村、地东村、阿苍村、巴登村）的藏茶均可送至背崩乡茶叶加工厂加工，但红茶、绿茶、白茶只能送至德尔贡茶叶加工厂和墨脱县其他茶叶加工厂加工，路途最近的巴登村离县城35公里，离德尔贡村42公里，最远的西让村离县城50公里，离德尔贡村56公里。阿苍村杀青点建设项目实施后，茶青运输距离缩短，可以有效降低茶青运输成本和茶青损耗，保证茶青质量 。
本项目（新建阿苍村茶叶杀青点）可辐射周边5个村的茶园，总面积共2173亩（分别为阿苍村、波东老村、巴登村、地东村和西让村）。该片区茶园的茗茶茶青产能为0.5万斤/天，峰值可达1万斤/天。由于这5个村都在雅江右岸，若全部送往背崩乡茶叶加工厂和德尔贡农副产品加工厂，</t>
    </r>
    <r>
      <rPr>
        <b/>
        <sz val="10"/>
        <rFont val="宋体"/>
        <charset val="134"/>
        <scheme val="minor"/>
      </rPr>
      <t>一是</t>
    </r>
    <r>
      <rPr>
        <sz val="10"/>
        <rFont val="宋体"/>
        <charset val="134"/>
        <scheme val="minor"/>
      </rPr>
      <t>路途遥远，非常不便群众和企业运输，不利茶青保证质量，最远运距为50公里；</t>
    </r>
    <r>
      <rPr>
        <b/>
        <sz val="10"/>
        <rFont val="宋体"/>
        <charset val="134"/>
        <scheme val="minor"/>
      </rPr>
      <t>二是</t>
    </r>
    <r>
      <rPr>
        <sz val="10"/>
        <rFont val="宋体"/>
        <charset val="134"/>
        <scheme val="minor"/>
      </rPr>
      <t>茶青采摘季节泥石流、塌方较多，路上风险隐患大；</t>
    </r>
    <r>
      <rPr>
        <b/>
        <sz val="10"/>
        <rFont val="宋体"/>
        <charset val="134"/>
        <scheme val="minor"/>
      </rPr>
      <t>三是</t>
    </r>
    <r>
      <rPr>
        <sz val="10"/>
        <rFont val="宋体"/>
        <charset val="134"/>
        <scheme val="minor"/>
      </rPr>
      <t>都需经过背崩村边境管理哨卡，通行时间及相关要求限定严格，不便通行；</t>
    </r>
    <r>
      <rPr>
        <b/>
        <sz val="10"/>
        <rFont val="宋体"/>
        <charset val="134"/>
        <scheme val="minor"/>
      </rPr>
      <t>四是</t>
    </r>
    <r>
      <rPr>
        <sz val="10"/>
        <rFont val="宋体"/>
        <charset val="134"/>
        <scheme val="minor"/>
      </rPr>
      <t>该片区的部分公路为雅下项目建设范围，通行车辆增速快，通行速度越来越慢；</t>
    </r>
    <r>
      <rPr>
        <b/>
        <sz val="10"/>
        <rFont val="宋体"/>
        <charset val="134"/>
        <scheme val="minor"/>
      </rPr>
      <t>五是</t>
    </r>
    <r>
      <rPr>
        <sz val="10"/>
        <rFont val="宋体"/>
        <charset val="134"/>
        <scheme val="minor"/>
      </rPr>
      <t xml:space="preserve">背崩乡茶叶加工厂已被列入雅下项目停建范围，预计2—5年内将彻底停产被拆除。故急需在阿苍村建设一个茶叶杀青点，前期用于缓解周边5个村茶青加工困难，后期扩建，用于承担部分背崩乡茶叶加工厂因被拆除而减少的产能。综上所述，阿苍村茶叶杀青点建设工作迫在眉睫，急需建成投产。                                                                                                                                                   
</t>
    </r>
    <r>
      <rPr>
        <b/>
        <sz val="10"/>
        <rFont val="宋体"/>
        <charset val="134"/>
        <scheme val="minor"/>
      </rPr>
      <t>经营主体：</t>
    </r>
    <r>
      <rPr>
        <sz val="10"/>
        <rFont val="宋体"/>
        <charset val="134"/>
        <scheme val="minor"/>
      </rPr>
      <t>村集体+茶企</t>
    </r>
  </si>
  <si>
    <t>新建</t>
  </si>
  <si>
    <t>墨脱县农业农村局</t>
  </si>
  <si>
    <r>
      <rPr>
        <b/>
        <sz val="10"/>
        <rFont val="宋体"/>
        <charset val="134"/>
        <scheme val="minor"/>
      </rPr>
      <t>社会效益：</t>
    </r>
    <r>
      <rPr>
        <sz val="10"/>
        <rFont val="宋体"/>
        <charset val="134"/>
        <scheme val="minor"/>
      </rPr>
      <t>通过建设阿苍村茶叶杀青点，</t>
    </r>
    <r>
      <rPr>
        <b/>
        <sz val="10"/>
        <rFont val="宋体"/>
        <charset val="134"/>
        <scheme val="minor"/>
      </rPr>
      <t>一是</t>
    </r>
    <r>
      <rPr>
        <sz val="10"/>
        <rFont val="宋体"/>
        <charset val="134"/>
        <scheme val="minor"/>
      </rPr>
      <t>可以缓解周边5个村2173亩茶园茶青加工场所紧缺难题；</t>
    </r>
    <r>
      <rPr>
        <b/>
        <sz val="10"/>
        <rFont val="宋体"/>
        <charset val="134"/>
        <scheme val="minor"/>
      </rPr>
      <t>二是</t>
    </r>
    <r>
      <rPr>
        <sz val="10"/>
        <rFont val="宋体"/>
        <charset val="134"/>
        <scheme val="minor"/>
      </rPr>
      <t xml:space="preserve">以点带面辐射背崩乡其他行政村，缓解其他村茶青加工难题。                                                     </t>
    </r>
    <r>
      <rPr>
        <b/>
        <sz val="10"/>
        <rFont val="宋体"/>
        <charset val="134"/>
        <scheme val="minor"/>
      </rPr>
      <t>经济效益：一是</t>
    </r>
    <r>
      <rPr>
        <sz val="10"/>
        <rFont val="宋体"/>
        <charset val="134"/>
        <scheme val="minor"/>
      </rPr>
      <t>项目实施期间可带动本地群众增收约100万元；</t>
    </r>
    <r>
      <rPr>
        <b/>
        <sz val="10"/>
        <rFont val="宋体"/>
        <charset val="134"/>
        <scheme val="minor"/>
      </rPr>
      <t>二是</t>
    </r>
    <r>
      <rPr>
        <sz val="10"/>
        <rFont val="宋体"/>
        <charset val="134"/>
        <scheme val="minor"/>
      </rPr>
      <t>项目建成后，可增加村集体经济收入不少于20万元/年；</t>
    </r>
    <r>
      <rPr>
        <b/>
        <sz val="10"/>
        <rFont val="宋体"/>
        <charset val="134"/>
        <scheme val="minor"/>
      </rPr>
      <t>三是</t>
    </r>
    <r>
      <rPr>
        <sz val="10"/>
        <rFont val="宋体"/>
        <charset val="134"/>
        <scheme val="minor"/>
      </rPr>
      <t>带动就业等劳务性收入不少于20万元/年；</t>
    </r>
    <r>
      <rPr>
        <b/>
        <sz val="10"/>
        <rFont val="宋体"/>
        <charset val="134"/>
        <scheme val="minor"/>
      </rPr>
      <t>四是</t>
    </r>
    <r>
      <rPr>
        <sz val="10"/>
        <rFont val="宋体"/>
        <charset val="134"/>
        <scheme val="minor"/>
      </rPr>
      <t>带动茶青、成品茶销售等群众经营性收入不少于200万元/年；</t>
    </r>
    <r>
      <rPr>
        <b/>
        <sz val="10"/>
        <rFont val="宋体"/>
        <charset val="134"/>
        <scheme val="minor"/>
      </rPr>
      <t>五是</t>
    </r>
    <r>
      <rPr>
        <sz val="10"/>
        <rFont val="宋体"/>
        <charset val="134"/>
        <scheme val="minor"/>
      </rPr>
      <t>带动企业经营性收入不少于100万元/年；</t>
    </r>
    <r>
      <rPr>
        <b/>
        <sz val="10"/>
        <rFont val="宋体"/>
        <charset val="134"/>
        <scheme val="minor"/>
      </rPr>
      <t>六是</t>
    </r>
    <r>
      <rPr>
        <sz val="10"/>
        <rFont val="宋体"/>
        <charset val="134"/>
        <scheme val="minor"/>
      </rPr>
      <t>可以增加本级财政税收等收入。有助于促进阿苍村41户206人增收，其中脱贫户6户33人增加分红收入以及茶青出售增收。本项目计算周期15年，共计租金收入为730.83万元，第一年租金收入为33万元/每年。之后第2年至第8年按照一定比例增加租金，考虑到后期设备的老旧及折损，在第9至15年按照一定比例下降。</t>
    </r>
  </si>
  <si>
    <t>正在办理用地预审</t>
  </si>
  <si>
    <t>否</t>
  </si>
  <si>
    <t>示范引领村</t>
  </si>
  <si>
    <t>墨脱县背崩乡德尔贡村乡村旅游产业项目</t>
  </si>
  <si>
    <t>德尔贡村</t>
  </si>
  <si>
    <r>
      <rPr>
        <b/>
        <sz val="10"/>
        <rFont val="宋体"/>
        <charset val="134"/>
        <scheme val="minor"/>
      </rPr>
      <t>建设内容：</t>
    </r>
    <r>
      <rPr>
        <sz val="10"/>
        <rFont val="宋体"/>
        <charset val="134"/>
        <scheme val="minor"/>
      </rPr>
      <t xml:space="preserve">新建 旅游用房680平方米、2栋带厨房双层民宿480平方米、10栋独栋民宿540平方米，挡土墙330米等附属设施项目。
</t>
    </r>
    <r>
      <rPr>
        <b/>
        <sz val="10"/>
        <rFont val="宋体"/>
        <charset val="134"/>
        <scheme val="minor"/>
      </rPr>
      <t>可行性：</t>
    </r>
    <r>
      <rPr>
        <sz val="10"/>
        <rFont val="宋体"/>
        <charset val="134"/>
        <scheme val="minor"/>
      </rPr>
      <t xml:space="preserve">墨脱县截至8月游客客流量达30余万人次，预计年底游客客流量可达45万人次，通过本项目的建设，可提供具有当地特色旅游产业设施，把游客留在墨脱，推动当地旅游经济，为打造“旅游名县”打下坚实的基础，也可以解决当地部分人口的就业问题，促进德尔贡村沿线旅游产业发展，进一步优化墨脱旅游资源分配机制，从而带动旅游消费，增加当地的旅游收入。
</t>
    </r>
    <r>
      <rPr>
        <b/>
        <sz val="10"/>
        <rFont val="宋体"/>
        <charset val="134"/>
        <scheme val="minor"/>
      </rPr>
      <t>必要性：</t>
    </r>
    <r>
      <rPr>
        <sz val="10"/>
        <rFont val="宋体"/>
        <charset val="134"/>
        <scheme val="minor"/>
      </rPr>
      <t>该项目建成后，将与周边旅游资源深度融合，辐射周边区域旅游产业，增加周边旅游可玩性和整体竞争力，具有明显的社会经济效益。项目的建设在增加区域旅游景观可玩性、提高人民群众生活质量发挥了重要的作用。项目具有显著的环境效益和社会效益，因此，本项目的建设还是必要的；</t>
    </r>
    <r>
      <rPr>
        <b/>
        <sz val="10"/>
        <rFont val="宋体"/>
        <charset val="134"/>
        <scheme val="minor"/>
      </rPr>
      <t>经营主体：</t>
    </r>
    <r>
      <rPr>
        <sz val="10"/>
        <rFont val="宋体"/>
        <charset val="134"/>
        <scheme val="minor"/>
      </rPr>
      <t>村集体。</t>
    </r>
  </si>
  <si>
    <t>墨脱县乡村振兴局</t>
  </si>
  <si>
    <r>
      <rPr>
        <b/>
        <sz val="10"/>
        <rFont val="宋体"/>
        <charset val="134"/>
        <scheme val="minor"/>
      </rPr>
      <t>社会效益：</t>
    </r>
    <r>
      <rPr>
        <sz val="10"/>
        <rFont val="宋体"/>
        <charset val="134"/>
        <scheme val="minor"/>
      </rPr>
      <t xml:space="preserve">该项目实施可促进德尔贡村沿线旅游产业发展，进一步优化墨脱旅游资源分配机制；
</t>
    </r>
    <r>
      <rPr>
        <b/>
        <sz val="10"/>
        <rFont val="宋体"/>
        <charset val="134"/>
        <scheme val="minor"/>
      </rPr>
      <t>经济效益：</t>
    </r>
    <r>
      <rPr>
        <sz val="10"/>
        <rFont val="宋体"/>
        <charset val="134"/>
        <scheme val="minor"/>
      </rPr>
      <t xml:space="preserve">该项目覆盖德尔贡村58户281人，其中脱贫户7户33人，通过本项目的客房暂按35间考虑，客房单价300元/间，年经营天数365天，全年入住率50%，年经营收入191.625万元，餐饮人均消费标准60元/人，旺季销售次数30次/天，淡季销售次数15次/天，餐饮年销售收入61.8万元。游客服务中心,将直接增加当地的就业岗位约6人次，月工资3000元，年工资性福利21.6万元。合计年收入预测为275.025万元/年。该部分收入除去民宿及游客服务中心的正常开支外，一部分收入将为当地村民带来分红增收。
</t>
    </r>
  </si>
  <si>
    <t>已完成风评、环评、选址意见，目前正在审核可研。</t>
  </si>
  <si>
    <t>是</t>
  </si>
  <si>
    <t>旅游产业基础</t>
  </si>
  <si>
    <t>墨脱县墨脱镇巴日村旅游产业项目</t>
  </si>
  <si>
    <t>巴日村</t>
  </si>
  <si>
    <r>
      <rPr>
        <b/>
        <sz val="10"/>
        <rFont val="宋体"/>
        <charset val="134"/>
        <scheme val="minor"/>
      </rPr>
      <t>建设内容：</t>
    </r>
    <r>
      <rPr>
        <sz val="10"/>
        <rFont val="宋体"/>
        <charset val="134"/>
        <scheme val="minor"/>
      </rPr>
      <t>1、改造游客服务大厅260.00㎡、农副产品销售铺120.00㎡、附属塔22m、民宿住宿用房620㎡、栈道380㎡； 2、附属工程：干砌石挡土墙160m、场地硬化720㎡、土石方工程量1项、总体给排水工程1项、总体电气工程1项等凭借良好的区域优势和周边宜人的风景发展乡村旅游，带动当地的经济收入。</t>
    </r>
    <r>
      <rPr>
        <b/>
        <sz val="10"/>
        <rFont val="宋体"/>
        <charset val="134"/>
        <scheme val="minor"/>
      </rPr>
      <t>可行性：</t>
    </r>
    <r>
      <rPr>
        <sz val="10"/>
        <rFont val="宋体"/>
        <charset val="134"/>
        <scheme val="minor"/>
      </rPr>
      <t>墨脱县截至8月游客客流量达30余万人次，预计年底游客客流量可达45万人次，实施该项目将吸引越来越多休闲度假、旅游观光的游客，大大提高综合收入，并且极大程度解决县内游客食宿内需，拉动经济发展，开发投资可对GDP直接起到拉动作用，增加的经济效益，为打造“旅游名县”打下坚实的基础；</t>
    </r>
    <r>
      <rPr>
        <b/>
        <sz val="10"/>
        <rFont val="宋体"/>
        <charset val="134"/>
        <scheme val="minor"/>
      </rPr>
      <t>必要性：</t>
    </r>
    <r>
      <rPr>
        <sz val="10"/>
        <rFont val="宋体"/>
        <charset val="134"/>
        <scheme val="minor"/>
      </rPr>
      <t>旅游产业还能优化产业结构，带动墨脱县范围内建筑业、食品业、服务业等其他相关产业的发展，从而促进当地经济持续、快速、稳步发展；</t>
    </r>
    <r>
      <rPr>
        <b/>
        <sz val="10"/>
        <rFont val="宋体"/>
        <charset val="134"/>
        <scheme val="minor"/>
      </rPr>
      <t>经营主体：</t>
    </r>
    <r>
      <rPr>
        <sz val="10"/>
        <rFont val="宋体"/>
        <charset val="134"/>
        <scheme val="minor"/>
      </rPr>
      <t>村集体。</t>
    </r>
  </si>
  <si>
    <r>
      <rPr>
        <b/>
        <sz val="10"/>
        <rFont val="宋体"/>
        <charset val="134"/>
        <scheme val="minor"/>
      </rPr>
      <t>社会效益：</t>
    </r>
    <r>
      <rPr>
        <sz val="10"/>
        <rFont val="宋体"/>
        <charset val="134"/>
        <scheme val="minor"/>
      </rPr>
      <t xml:space="preserve">结合仁青崩景区打造巴日村旅游产业，开发休闲旅游经济线，促进乡村旅游发展，增加。
</t>
    </r>
    <r>
      <rPr>
        <b/>
        <sz val="10"/>
        <rFont val="宋体"/>
        <charset val="134"/>
        <scheme val="minor"/>
      </rPr>
      <t>经济效益：</t>
    </r>
    <r>
      <rPr>
        <sz val="10"/>
        <rFont val="宋体"/>
        <charset val="134"/>
        <scheme val="minor"/>
      </rPr>
      <t xml:space="preserve">为巴日村23户96人，其中脱贫户2户9人，项目在实施建设过程中,在同等价位下,将优先使用当地的劳动力及机械,故项目在实施过程中将带动当地村民的经济收入。其次,项目实施后,将完善巴日村旅游服务服务功能,新建的民宿、游客服务中心,将直接增加当地的就业岗位约6人次，月工资3000元，年工资性福利21.6万元，将直接增加当地居民的经济收入。根据本项目的建设内容，改建后民宿客房共13间，按入住率80%估计，民宿单价按300元/间计，年运营收入约为113.88万元/年。日接待量暂按30人次预估，人均餐饮消费按50元/天暂估，则农家乐年收入约为54.75万元/年。日销售农特产约500元，年农特产收入约18.25万元。合计年收入预测为125.925万元/年。
</t>
    </r>
  </si>
  <si>
    <t>旅游产业基础的和美村庄</t>
  </si>
  <si>
    <r>
      <rPr>
        <sz val="10"/>
        <rFont val="宋体"/>
        <charset val="134"/>
        <scheme val="minor"/>
      </rPr>
      <t xml:space="preserve">示范引领村
</t>
    </r>
    <r>
      <rPr>
        <b/>
        <sz val="10"/>
        <rFont val="宋体"/>
        <charset val="134"/>
        <scheme val="minor"/>
      </rPr>
      <t>旅游节点村</t>
    </r>
  </si>
  <si>
    <t>墨脱县白肉枇杷种植项目</t>
  </si>
  <si>
    <r>
      <rPr>
        <b/>
        <sz val="10"/>
        <rFont val="宋体"/>
        <charset val="134"/>
        <scheme val="minor"/>
      </rPr>
      <t>建设内容：</t>
    </r>
    <r>
      <rPr>
        <sz val="10"/>
        <rFont val="宋体"/>
        <charset val="134"/>
        <scheme val="minor"/>
      </rPr>
      <t xml:space="preserve">采购有机肥、水管等农资，墨脱当地专业合作社提供白肉枇杷苗木，组织群众种植，由县、乡、村三级枇杷乡土人才进行技术指导，种植白肉枇杷5000亩。
</t>
    </r>
    <r>
      <rPr>
        <b/>
        <sz val="10"/>
        <rFont val="宋体"/>
        <charset val="134"/>
        <scheme val="minor"/>
      </rPr>
      <t>可行性：</t>
    </r>
    <r>
      <rPr>
        <sz val="10"/>
        <rFont val="宋体"/>
        <charset val="134"/>
        <scheme val="minor"/>
      </rPr>
      <t>墨脱地处亚热带气候，有野生枇杷种质资源-椭圆枇杷，拥有得天独厚的生态优势、资源优势和区位优势。</t>
    </r>
    <r>
      <rPr>
        <b/>
        <sz val="10"/>
        <rFont val="宋体"/>
        <charset val="134"/>
        <scheme val="minor"/>
      </rPr>
      <t>一是</t>
    </r>
    <r>
      <rPr>
        <sz val="10"/>
        <rFont val="宋体"/>
        <charset val="134"/>
        <scheme val="minor"/>
      </rPr>
      <t>组织优势，县委政府成立领导小组，高位推动枇杷产业高质量发展。</t>
    </r>
    <r>
      <rPr>
        <b/>
        <sz val="10"/>
        <rFont val="宋体"/>
        <charset val="134"/>
        <scheme val="minor"/>
      </rPr>
      <t>二是</t>
    </r>
    <r>
      <rPr>
        <sz val="10"/>
        <rFont val="宋体"/>
        <charset val="134"/>
        <scheme val="minor"/>
      </rPr>
      <t>资源优势，墨脱有野生枇杷资源，也是早熟枇杷产区之一。</t>
    </r>
    <r>
      <rPr>
        <b/>
        <sz val="10"/>
        <rFont val="宋体"/>
        <charset val="134"/>
        <scheme val="minor"/>
      </rPr>
      <t>三是</t>
    </r>
    <r>
      <rPr>
        <sz val="10"/>
        <rFont val="宋体"/>
        <charset val="134"/>
        <scheme val="minor"/>
      </rPr>
      <t xml:space="preserve">科技优势，有浙江大学喻景权院士团队和福建农科院的技术指导。四是品种优势，引进白肉枇杷新品种7个。
</t>
    </r>
    <r>
      <rPr>
        <b/>
        <sz val="10"/>
        <rFont val="宋体"/>
        <charset val="134"/>
        <scheme val="minor"/>
      </rPr>
      <t>必要性：</t>
    </r>
    <r>
      <rPr>
        <sz val="10"/>
        <rFont val="宋体"/>
        <charset val="134"/>
        <scheme val="minor"/>
      </rPr>
      <t xml:space="preserve">立足资源禀赋，依托科技支撑，推动枇杷产业高质量发展，丰富产业类型，带动群众持续增收，助力乡村振兴，推动固边兴边富民。
</t>
    </r>
    <r>
      <rPr>
        <b/>
        <sz val="10"/>
        <rFont val="宋体"/>
        <charset val="134"/>
        <scheme val="minor"/>
      </rPr>
      <t>经营主体：</t>
    </r>
    <r>
      <rPr>
        <sz val="10"/>
        <rFont val="宋体"/>
        <charset val="134"/>
        <scheme val="minor"/>
      </rPr>
      <t>村集体或农户。</t>
    </r>
  </si>
  <si>
    <t>墨脱县林草局</t>
  </si>
  <si>
    <r>
      <rPr>
        <sz val="10"/>
        <rFont val="宋体"/>
        <charset val="134"/>
        <scheme val="minor"/>
      </rPr>
      <t xml:space="preserve">一、投资成本1.苗木：100元/株，以委托育苗形式由墨脱县农牧民专业合作社育苗，带动大学生就业，脱贫户以及群众参与育苗，带动增收。
2.农资：353.215元/株，有机肥20斤，每斤1.2元，共计24元；花生饼20斤，每斤2.36元，共计47.2万元；黄豆27斤，每斤3.995元，共计107.865元；花生27斤，每斤6.45元，共计174.15元。（参照已实施枇杷种植农资分配，预留2年花生和大豆有机肥制作。2024年项目，计划建设有机肥发酵池，每个发酵池2万元，用于333株枇杷施肥，计划建设有机肥发酵池150个，共计300万元）
3.水管：37.72元/株，根据实际需求计算。
4.水桶：7.975元/株，用于发酵花生和大豆，每个桶220升。
5.网围栏等配套设施：1.09元/株。
</t>
    </r>
    <r>
      <rPr>
        <b/>
        <sz val="10"/>
        <rFont val="宋体"/>
        <charset val="134"/>
        <scheme val="minor"/>
      </rPr>
      <t>社会效益：</t>
    </r>
    <r>
      <rPr>
        <sz val="10"/>
        <rFont val="宋体"/>
        <charset val="134"/>
        <scheme val="minor"/>
      </rPr>
      <t xml:space="preserve">发展墨脱县优质白肉批把产业，带动当地特色产业，促进乡村振兴。
</t>
    </r>
    <r>
      <rPr>
        <b/>
        <sz val="10"/>
        <rFont val="宋体"/>
        <charset val="134"/>
        <scheme val="minor"/>
      </rPr>
      <t>经济效益：</t>
    </r>
    <r>
      <rPr>
        <sz val="10"/>
        <rFont val="宋体"/>
        <charset val="134"/>
        <scheme val="minor"/>
      </rPr>
      <t xml:space="preserve">带动墨脱县2681户11036人，其中脱贫户666户2665人群众增收，促进村集体经济发展。本项目以村集体种植和农户种植两种方式。共种植白肉枇杷50000株，按照种植5年后，平均株产20斤，平均每斤30元计算，株产值600元，枇杷果收益3000万元。枇杷花综合利用，平均株产枇杷花10斤，平均每斤5元计算，株产值100元，枇杷花收益250万元。枇杷果和枇杷花共计总收益3250万元。
</t>
    </r>
  </si>
  <si>
    <t>已完成采购方案编制，待完成采购预审。</t>
  </si>
  <si>
    <t>墨脱县格当乡加热萨乡抵边搬迁点林下资源种植建设项目</t>
  </si>
  <si>
    <t>格当乡、加热萨乡</t>
  </si>
  <si>
    <r>
      <rPr>
        <b/>
        <sz val="10"/>
        <rFont val="宋体"/>
        <charset val="134"/>
        <scheme val="minor"/>
      </rPr>
      <t>建设内容：</t>
    </r>
    <r>
      <rPr>
        <sz val="10"/>
        <rFont val="宋体"/>
        <charset val="134"/>
        <scheme val="minor"/>
      </rPr>
      <t xml:space="preserve">种植林下资源（羊肚菌）298亩以及相应的配套附属设施，采购羊肚菌菌包13.8万袋，采购营养袋77万袋，引水工程1套，喷灌系统1套，采购遮阳网、黑地膜各17.8万平方米，生石灰2.8万千克、网围栏1900米、光伏发电设备1套等相关种植附属设施。 </t>
    </r>
    <r>
      <rPr>
        <b/>
        <sz val="10"/>
        <rFont val="宋体"/>
        <charset val="134"/>
        <scheme val="minor"/>
      </rPr>
      <t xml:space="preserve">      
可行性：一是</t>
    </r>
    <r>
      <rPr>
        <sz val="10"/>
        <rFont val="宋体"/>
        <charset val="134"/>
        <scheme val="minor"/>
      </rPr>
      <t>项目选址均为林地，可办理用地手续；</t>
    </r>
    <r>
      <rPr>
        <b/>
        <sz val="10"/>
        <rFont val="宋体"/>
        <charset val="134"/>
        <scheme val="minor"/>
      </rPr>
      <t>二是</t>
    </r>
    <r>
      <rPr>
        <sz val="10"/>
        <rFont val="宋体"/>
        <charset val="134"/>
        <scheme val="minor"/>
      </rPr>
      <t>墨脱空气湿润，土壤肥沃，水源可以保障，适合种植林下菌类；</t>
    </r>
    <r>
      <rPr>
        <b/>
        <sz val="10"/>
        <rFont val="宋体"/>
        <charset val="134"/>
        <scheme val="minor"/>
      </rPr>
      <t>三是</t>
    </r>
    <r>
      <rPr>
        <sz val="10"/>
        <rFont val="宋体"/>
        <charset val="134"/>
        <scheme val="minor"/>
      </rPr>
      <t xml:space="preserve">墨脱县人工已经种植羊肚菌多年，技术成熟；四是我县已对接多家意向收购羊肚菌企业，并与企业签订了招商引资协议，确保销路没问题。 五是该项目符合国家农业产业政策，也符合墨脱农业发展现状，群众对种植羊肚菌具有较高的积极性，        
</t>
    </r>
    <r>
      <rPr>
        <b/>
        <sz val="10"/>
        <rFont val="宋体"/>
        <charset val="134"/>
        <scheme val="minor"/>
      </rPr>
      <t>必要性：</t>
    </r>
    <r>
      <rPr>
        <sz val="10"/>
        <rFont val="宋体"/>
        <charset val="134"/>
        <scheme val="minor"/>
      </rPr>
      <t>此项目可覆盖加热萨乡和格当乡6个抵边搬迁村，其中3个村没有一分耕地，另外3个村只有不到100亩耕地，群众既没有土地可耕种，也没有其他产业收入来源，目前收入主要靠政策性转移收入和打零工的少量劳务收入，经营性收入非常少，财产性收入几乎没有。此项目实施，</t>
    </r>
    <r>
      <rPr>
        <b/>
        <sz val="10"/>
        <rFont val="宋体"/>
        <charset val="134"/>
        <scheme val="minor"/>
      </rPr>
      <t>一是</t>
    </r>
    <r>
      <rPr>
        <sz val="10"/>
        <rFont val="宋体"/>
        <charset val="134"/>
        <scheme val="minor"/>
      </rPr>
      <t>增加群众工资和经营性收入；</t>
    </r>
    <r>
      <rPr>
        <b/>
        <sz val="10"/>
        <rFont val="宋体"/>
        <charset val="134"/>
        <scheme val="minor"/>
      </rPr>
      <t>二是</t>
    </r>
    <r>
      <rPr>
        <sz val="10"/>
        <rFont val="宋体"/>
        <charset val="134"/>
        <scheme val="minor"/>
      </rPr>
      <t xml:space="preserve">稳定搬迁群众情绪，增强维护社会稳定效果。此项目是具体落实自治区四件大事的典型体现。
</t>
    </r>
    <r>
      <rPr>
        <b/>
        <sz val="10"/>
        <rFont val="宋体"/>
        <charset val="134"/>
        <scheme val="minor"/>
      </rPr>
      <t>经营主体：</t>
    </r>
    <r>
      <rPr>
        <sz val="10"/>
        <rFont val="宋体"/>
        <charset val="134"/>
        <scheme val="minor"/>
      </rPr>
      <t>村集体+合作社</t>
    </r>
  </si>
  <si>
    <r>
      <rPr>
        <b/>
        <sz val="10"/>
        <rFont val="宋体"/>
        <charset val="134"/>
        <scheme val="minor"/>
      </rPr>
      <t>社会效益：</t>
    </r>
    <r>
      <rPr>
        <sz val="10"/>
        <rFont val="宋体"/>
        <charset val="134"/>
        <scheme val="minor"/>
      </rPr>
      <t xml:space="preserve">发展林下农产品加工生产，加快农业产业结构调整步伐，增加农牧民群众收入，促进农牧民群众转移就业，解决抵边搬迁点群众产业空白的难题，稳定搬迁群众情绪，使搬迁群众迅速融入当地生产生活，提高群众持续增收技能，增强维护社会稳定效果。此项目是具体落实自治区四件大事的典型体现。
</t>
    </r>
    <r>
      <rPr>
        <b/>
        <sz val="10"/>
        <rFont val="宋体"/>
        <charset val="134"/>
        <scheme val="minor"/>
      </rPr>
      <t>经济效益：</t>
    </r>
    <r>
      <rPr>
        <sz val="10"/>
        <rFont val="宋体"/>
        <charset val="134"/>
        <scheme val="minor"/>
      </rPr>
      <t>实施该项目可以带动加热萨乡和格当乡6个抵边搬迁村（康卓登、兴开安置点、格当村及多龙岗村）共计313户1216人增收，其中含脱贫户140户507人，通过机械劳务等生产投入，群众直接受益预计达150万元，羊肚菌产出后通过售卖产品鲜货总收入预计达500万元，加工企业受益预计达300万元。</t>
    </r>
  </si>
  <si>
    <t>重点帮扶村</t>
  </si>
  <si>
    <t>墨脱县达木乡贡日村温室大棚提升改造项目</t>
  </si>
  <si>
    <t>贡日村</t>
  </si>
  <si>
    <r>
      <rPr>
        <b/>
        <sz val="10"/>
        <rFont val="宋体"/>
        <charset val="134"/>
        <scheme val="minor"/>
      </rPr>
      <t>建设内容：</t>
    </r>
    <r>
      <rPr>
        <sz val="10"/>
        <rFont val="宋体"/>
        <charset val="134"/>
        <scheme val="minor"/>
      </rPr>
      <t>温室大棚2座共2800平米，DN75PE管420米、DN63PE管72米、DN20PE管690米，阀门井3座，喷头210个，取水口一座，沉砂池一座，20立方蓄水池一座150米，水源保护地警示牌一个，路面破除修复30平米，土石方开挖回填1890立方，铁丝围栏等。</t>
    </r>
    <r>
      <rPr>
        <b/>
        <sz val="10"/>
        <rFont val="宋体"/>
        <charset val="134"/>
        <scheme val="minor"/>
      </rPr>
      <t>可行性：</t>
    </r>
    <r>
      <rPr>
        <sz val="10"/>
        <rFont val="宋体"/>
        <charset val="134"/>
        <scheme val="minor"/>
      </rPr>
      <t>实施该项目促使转变原有粗放的生产生活方式，也将有效提高资源利用效率，减少生态环境破坏，相关特色产业也将得到健康持续的发展，促进。</t>
    </r>
    <r>
      <rPr>
        <b/>
        <sz val="10"/>
        <rFont val="宋体"/>
        <charset val="134"/>
        <scheme val="minor"/>
      </rPr>
      <t>必要性：</t>
    </r>
    <r>
      <rPr>
        <sz val="10"/>
        <rFont val="宋体"/>
        <charset val="134"/>
        <scheme val="minor"/>
      </rPr>
      <t>传统的农业生产模式不仅生产效率低下，而且生产出来的产品种类单一，受季节性影响较大实施该项目很有必要。</t>
    </r>
    <r>
      <rPr>
        <b/>
        <sz val="10"/>
        <rFont val="宋体"/>
        <charset val="134"/>
        <scheme val="minor"/>
      </rPr>
      <t>经营主体：</t>
    </r>
    <r>
      <rPr>
        <sz val="10"/>
        <rFont val="宋体"/>
        <charset val="134"/>
        <scheme val="minor"/>
      </rPr>
      <t>村集体或农户</t>
    </r>
  </si>
  <si>
    <r>
      <rPr>
        <b/>
        <sz val="10"/>
        <rFont val="宋体"/>
        <charset val="134"/>
        <scheme val="minor"/>
      </rPr>
      <t>社会效益：</t>
    </r>
    <r>
      <rPr>
        <sz val="10"/>
        <rFont val="宋体"/>
        <charset val="134"/>
        <scheme val="minor"/>
      </rPr>
      <t xml:space="preserve">提升改造贡日村温室大棚，盘活项目；
</t>
    </r>
    <r>
      <rPr>
        <b/>
        <sz val="10"/>
        <rFont val="宋体"/>
        <charset val="134"/>
        <scheme val="minor"/>
      </rPr>
      <t>经济效益：</t>
    </r>
    <r>
      <rPr>
        <sz val="10"/>
        <rFont val="宋体"/>
        <charset val="134"/>
        <scheme val="minor"/>
      </rPr>
      <t xml:space="preserve">贡日村90户369人，其中：脱贫户25户104人，种植药材或对外承租，增加村集体收入，引导群众参与项目建设增加务工现金收入，年均收益约39万元。
</t>
    </r>
  </si>
  <si>
    <r>
      <rPr>
        <sz val="10"/>
        <rFont val="宋体"/>
        <charset val="134"/>
        <scheme val="minor"/>
      </rPr>
      <t xml:space="preserve">已完成概算批复
</t>
    </r>
    <r>
      <rPr>
        <b/>
        <sz val="10"/>
        <rFont val="宋体"/>
        <charset val="134"/>
        <scheme val="minor"/>
      </rPr>
      <t>（墨发改〔2023〕85号）。</t>
    </r>
  </si>
  <si>
    <t>产业基础设施配套
示范引领村</t>
  </si>
  <si>
    <t>墨脱县背崩乡格林村茶旅融合产业配套项目</t>
  </si>
  <si>
    <t>格林村</t>
  </si>
  <si>
    <r>
      <rPr>
        <b/>
        <sz val="10"/>
        <rFont val="宋体"/>
        <charset val="134"/>
        <scheme val="minor"/>
      </rPr>
      <t>建设内容：</t>
    </r>
    <r>
      <rPr>
        <sz val="10"/>
        <rFont val="宋体"/>
        <charset val="134"/>
        <scheme val="minor"/>
      </rPr>
      <t xml:space="preserve">新建巡边道路工程：3.5米宽硬化工程5961.13㎡，2.5米宽硬化工程644㎡，2米宽硬化工程1631.24㎡，2米宽栈道1373.16㎡，挡土墙工程65米等附属工程。
</t>
    </r>
    <r>
      <rPr>
        <b/>
        <sz val="10"/>
        <rFont val="宋体"/>
        <charset val="134"/>
        <scheme val="minor"/>
      </rPr>
      <t>可行性：</t>
    </r>
    <r>
      <rPr>
        <sz val="10"/>
        <rFont val="宋体"/>
        <charset val="134"/>
        <scheme val="minor"/>
      </rPr>
      <t xml:space="preserve">墨脱县格林村截至目前游客接待量为约2.5万人次，促进民宿产业收入约80余万元，解决当地农牧民就业岗位5个，截至目前工资约13.5万元，农特产收入约45万元,茶青销售收入约35万元，合计截至目前收入约为173.5万元，通过本项目的建设，进一步优化配套旅游产业基础设施，促进格林特色茶旅融合产业区域生产能力可以明显加强，保证乡村经济的可持续发展，为创建“旅游名县”奠定了基础。该项目的建设是乡村振兴的基础和前提条件，必将为推动该地区的发展和社会、经济进步发挥重要作用，因此该项目的建设可行。
</t>
    </r>
    <r>
      <rPr>
        <b/>
        <sz val="10"/>
        <rFont val="宋体"/>
        <charset val="134"/>
        <scheme val="minor"/>
      </rPr>
      <t>必要性：</t>
    </r>
    <r>
      <rPr>
        <sz val="10"/>
        <rFont val="宋体"/>
        <charset val="134"/>
        <scheme val="minor"/>
      </rPr>
      <t xml:space="preserve">结合墨脱县格林村茶园+达巴山+巡边路建设旅游配套设施，打造格林茶旅融合旅游村，辐射带动甘登乡搬迁点旅游产业发展很有必要；
</t>
    </r>
    <r>
      <rPr>
        <b/>
        <sz val="10"/>
        <rFont val="宋体"/>
        <charset val="134"/>
        <scheme val="minor"/>
      </rPr>
      <t>经营主体：</t>
    </r>
    <r>
      <rPr>
        <sz val="10"/>
        <rFont val="宋体"/>
        <charset val="134"/>
        <scheme val="minor"/>
      </rPr>
      <t>村集体</t>
    </r>
  </si>
  <si>
    <r>
      <rPr>
        <b/>
        <sz val="10"/>
        <rFont val="宋体"/>
        <charset val="134"/>
        <scheme val="minor"/>
      </rPr>
      <t>社会效益：</t>
    </r>
    <r>
      <rPr>
        <sz val="10"/>
        <rFont val="宋体"/>
        <charset val="134"/>
        <scheme val="minor"/>
      </rPr>
      <t xml:space="preserve">配套旅游产业基础设施，促进旅游产业发展。
</t>
    </r>
    <r>
      <rPr>
        <b/>
        <sz val="10"/>
        <rFont val="宋体"/>
        <charset val="134"/>
        <scheme val="minor"/>
      </rPr>
      <t>经济效益</t>
    </r>
    <r>
      <rPr>
        <sz val="10"/>
        <rFont val="宋体"/>
        <charset val="134"/>
        <scheme val="minor"/>
      </rPr>
      <t>：格林村32户118人，其中脱贫户3户7人，通过本项目进一步增加游客客流量为格林村现有24间民宿，客房单价300元/间，年经营天数365天，全年入住率75%，年经营收入197.1万元，餐饮人均消费标准60元/人，旺季销售次数30次/天，淡季销售次数15次/天，餐饮年销售收入61.8万元。游客服务中心,将直接增加当地的就业岗位约增致30人，月工资3000元，年工资性福利约108万元。农特产销售量增致90余万元，茶青销售量可增至65余万元，合计年收入预测可达521.9万元/年。该部分收入除去民宿及游客接待中心的正常开支外，一部分收入将为当地村民带来分红增收。</t>
    </r>
  </si>
  <si>
    <t>旅游产业基础的和美乡村</t>
  </si>
  <si>
    <r>
      <rPr>
        <sz val="10"/>
        <rFont val="宋体"/>
        <charset val="134"/>
        <scheme val="minor"/>
      </rPr>
      <t xml:space="preserve">产业基础设施配套
示范引领村
</t>
    </r>
    <r>
      <rPr>
        <b/>
        <sz val="10"/>
        <rFont val="宋体"/>
        <charset val="134"/>
        <scheme val="minor"/>
      </rPr>
      <t>旅游节点村</t>
    </r>
  </si>
  <si>
    <t>墨脱县背崩乡乡村旅游产业配套设施建设项目</t>
  </si>
  <si>
    <t>格林村、巴登村</t>
  </si>
  <si>
    <r>
      <rPr>
        <b/>
        <sz val="10"/>
        <rFont val="宋体"/>
        <charset val="134"/>
        <scheme val="minor"/>
      </rPr>
      <t>建设内容：</t>
    </r>
    <r>
      <rPr>
        <sz val="10"/>
        <rFont val="宋体"/>
        <charset val="134"/>
        <scheme val="minor"/>
      </rPr>
      <t xml:space="preserve">格林村新建公共厕所75.54平方米、挡土墙309.07立方米、采购一幢可移动式公共厕所及总体附属工程等；巴登村新建公共厕所86.13平方米附属工程等。
</t>
    </r>
    <r>
      <rPr>
        <b/>
        <sz val="10"/>
        <rFont val="宋体"/>
        <charset val="134"/>
        <scheme val="minor"/>
      </rPr>
      <t>可行性：</t>
    </r>
    <r>
      <rPr>
        <sz val="10"/>
        <rFont val="宋体"/>
        <charset val="134"/>
        <scheme val="minor"/>
      </rPr>
      <t xml:space="preserve">截至目前格林村、巴登村游客接待量约3.5万余人次，该项目可有效的提高格林村、巴登村旅游产业配套设施，进一步完善旅游服务质量，增加地方群众就业，吸引外来投资，改善旅游环境，吸引游客住宿，带动销售农副产品增加当地老百姓的收入，为创建“旅游名县”奠定了基础。
</t>
    </r>
    <r>
      <rPr>
        <b/>
        <sz val="10"/>
        <rFont val="宋体"/>
        <charset val="134"/>
        <scheme val="minor"/>
      </rPr>
      <t>必要性：</t>
    </r>
    <r>
      <rPr>
        <sz val="10"/>
        <rFont val="宋体"/>
        <charset val="134"/>
        <scheme val="minor"/>
      </rPr>
      <t xml:space="preserve">依托背崩乡自然生态、地理条件，依托墨脱县背崩乡格林村汽车帐篷营地这一“网红打卡地”，适度发展旅游产业规模，实现农旅规模化经营，提升产业发展效益。发展农旅经济，改善当地的旅游环境，提高旅游服务水平，增加游客量，增加旅游收入，同时为项目所在地区农牧民提供就业和创业机会，带动第三产业发展。借墨脱县旅游产业大力发展的东风，提升旅游文化产业服务质量，增加村民经济收入，拓宽村民增收致富渠道很有必要。
</t>
    </r>
    <r>
      <rPr>
        <b/>
        <sz val="10"/>
        <rFont val="宋体"/>
        <charset val="134"/>
        <scheme val="minor"/>
      </rPr>
      <t>经营主体：</t>
    </r>
    <r>
      <rPr>
        <sz val="10"/>
        <rFont val="宋体"/>
        <charset val="134"/>
        <scheme val="minor"/>
      </rPr>
      <t>村集体</t>
    </r>
  </si>
  <si>
    <r>
      <rPr>
        <b/>
        <sz val="10"/>
        <rFont val="宋体"/>
        <charset val="134"/>
        <scheme val="minor"/>
      </rPr>
      <t>社会效益：</t>
    </r>
    <r>
      <rPr>
        <sz val="10"/>
        <rFont val="宋体"/>
        <charset val="134"/>
        <scheme val="minor"/>
      </rPr>
      <t xml:space="preserve">配套旅游产业基础设施，促进旅游产业发展；
</t>
    </r>
    <r>
      <rPr>
        <b/>
        <sz val="10"/>
        <rFont val="宋体"/>
        <charset val="134"/>
        <scheme val="minor"/>
      </rPr>
      <t>经济效益：</t>
    </r>
    <r>
      <rPr>
        <sz val="10"/>
        <rFont val="宋体"/>
        <charset val="134"/>
        <scheme val="minor"/>
      </rPr>
      <t>为格林村、巴登村70户303人，其中脱贫户10户44人，通过本项目进一步增加游客客流量为格林村现有36间民宿，客房单价300元/间，年经营天数365天，全年入住率75%，年经营收入197.1万元，餐饮人均消费标准60元/人，旺季销售次数30次/天，淡季销售次数15次/天，餐饮年销售收入80万元。游客服务中心,将直接增加当地的就业岗位约增致42人，月工资3000元，年工资性福利约126万元。农特产销售量增致90余万元，茶青销售量可增至65余万元，合计年收入预测可达521.9万元/年。该部分收入除去民宿及游客接待中心的正常开支外，一部分收入将为当地村民带来分红增收。</t>
    </r>
  </si>
  <si>
    <t>墨脱县茶厂电力配套设施提质项目</t>
  </si>
  <si>
    <t>墨脱镇、德兴乡、背崩村</t>
  </si>
  <si>
    <r>
      <rPr>
        <b/>
        <sz val="10"/>
        <rFont val="宋体"/>
        <charset val="134"/>
        <scheme val="minor"/>
      </rPr>
      <t>建设内容：</t>
    </r>
    <r>
      <rPr>
        <sz val="10"/>
        <rFont val="宋体"/>
        <charset val="134"/>
        <scheme val="minor"/>
      </rPr>
      <t xml:space="preserve">拉贡茶厂用电负荷由630千瓦提升至2700千瓦；荷扎茶厂用电负荷由400千瓦提升至1600千瓦；背崩茶厂用电负荷由400千瓦提升至1400千瓦，主要建设内容为：配套变压器3台、缆线2600余米、配电柜24台等内容。
</t>
    </r>
    <r>
      <rPr>
        <b/>
        <sz val="10"/>
        <rFont val="宋体"/>
        <charset val="134"/>
        <scheme val="minor"/>
      </rPr>
      <t>可行性：</t>
    </r>
    <r>
      <rPr>
        <sz val="10"/>
        <rFont val="宋体"/>
        <charset val="134"/>
        <scheme val="minor"/>
      </rPr>
      <t>一是墨脱县110千伏电力项目即将竣工，输电总功率将大力提升，经与国网公司沟通协调，同意我县按需配备茶叶等农产品加工设备及电力设施。二是项目实施点水、路、讯、网等基础设施齐全，可保障该项目实施条件；三是新配置的茶叶加工设备可消纳该项目实施后的电力功率，确保不会浪费产能。</t>
    </r>
    <r>
      <rPr>
        <b/>
        <sz val="10"/>
        <rFont val="宋体"/>
        <charset val="134"/>
        <scheme val="minor"/>
      </rPr>
      <t xml:space="preserve">
必要性：</t>
    </r>
    <r>
      <rPr>
        <sz val="10"/>
        <rFont val="宋体"/>
        <charset val="134"/>
        <scheme val="minor"/>
      </rPr>
      <t xml:space="preserve">该项目主要用于提升改造背崩乡、墨脱镇和德兴乡的茶叶加工电力设施。由于之前全县电力总功率较小，配备电力设施功率都按最简单设备配置，现在已经远远满足不了新产能及新增设备的需求，尤其是自动化生产线项目的电力需求。一是拉贡茶厂正在实施设备提升改造项目，改造后设备用电需求将扩增至2400千瓦以上；二是荷扎茶厂正在实施设备提升改造项目，改造后用电需求将增至1400千瓦左右；三是背崩茶厂需要1200千瓦以上电力才能启动藏茶自动生产线。以上三个厂的现有电力设施都满足不了设备需求，故急需实施该项目。
 </t>
    </r>
    <r>
      <rPr>
        <b/>
        <sz val="10"/>
        <rFont val="宋体"/>
        <charset val="134"/>
        <scheme val="minor"/>
      </rPr>
      <t>经营主体：</t>
    </r>
    <r>
      <rPr>
        <sz val="10"/>
        <rFont val="宋体"/>
        <charset val="134"/>
        <scheme val="minor"/>
      </rPr>
      <t>茶企</t>
    </r>
  </si>
  <si>
    <r>
      <rPr>
        <b/>
        <sz val="10"/>
        <rFont val="宋体"/>
        <charset val="134"/>
        <scheme val="minor"/>
      </rPr>
      <t>社会效益：</t>
    </r>
    <r>
      <rPr>
        <sz val="10"/>
        <rFont val="宋体"/>
        <charset val="134"/>
        <scheme val="minor"/>
      </rPr>
      <t xml:space="preserve">对茶厂用电设施及厂房室内外供电线路进行升级，保障茶企满负荷运转，强化茶青收购能力和产量提升能力。
</t>
    </r>
    <r>
      <rPr>
        <b/>
        <sz val="10"/>
        <rFont val="宋体"/>
        <charset val="134"/>
        <scheme val="minor"/>
      </rPr>
      <t>经济效益：</t>
    </r>
    <r>
      <rPr>
        <sz val="10"/>
        <rFont val="宋体"/>
        <charset val="134"/>
        <scheme val="minor"/>
      </rPr>
      <t>一是项目实施期间直接带动群众增加运输、劳务等收入约10万元；二是该项目属于辅助提升加工厂运营能力的产业项目，不便直接计算经济收益。总体可带动墨脱镇、背崩乡、德兴乡940户3897人增收，其中含脱贫户160户。涉及到的三处茶叶加工厂覆盖茶园面积达约1.3万亩，实施该项目后，加工厂产能将得到极大的提升改善，经测算，可间接带动群众茶青增收1000余万元。</t>
    </r>
  </si>
  <si>
    <t>正在编制预算</t>
  </si>
  <si>
    <t>产业基础设施配套</t>
  </si>
  <si>
    <t>墨脱县帮辛乡茶叶加工厂设备采购项目</t>
  </si>
  <si>
    <t>帮辛乡</t>
  </si>
  <si>
    <r>
      <rPr>
        <b/>
        <sz val="10"/>
        <rFont val="宋体"/>
        <charset val="134"/>
        <scheme val="minor"/>
      </rPr>
      <t>建设内容：</t>
    </r>
    <r>
      <rPr>
        <sz val="10"/>
        <rFont val="宋体"/>
        <charset val="134"/>
        <scheme val="minor"/>
      </rPr>
      <t xml:space="preserve">新增茗茶加工生产线1套（含白茶、红茶和乌龙茶各一条），其中含有摇青机8台、揉捻机4台、链条烘干机2台、柜式烘干机3台、茶叶自动萎调槽7个、茶叶风选机1台、抖筛选机1台等相关设备。
</t>
    </r>
    <r>
      <rPr>
        <b/>
        <sz val="10"/>
        <rFont val="宋体"/>
        <charset val="134"/>
        <scheme val="minor"/>
      </rPr>
      <t>可行性：一是</t>
    </r>
    <r>
      <rPr>
        <sz val="10"/>
        <rFont val="宋体"/>
        <charset val="134"/>
        <scheme val="minor"/>
      </rPr>
      <t>即将建成的帮辛乡茶叶加工厂总面积约800平方米，空间足够实施该项目；</t>
    </r>
    <r>
      <rPr>
        <b/>
        <sz val="10"/>
        <rFont val="宋体"/>
        <charset val="134"/>
        <scheme val="minor"/>
      </rPr>
      <t>二是</t>
    </r>
    <r>
      <rPr>
        <sz val="10"/>
        <rFont val="宋体"/>
        <charset val="134"/>
        <scheme val="minor"/>
      </rPr>
      <t>该工厂已通水电讯网，硬化公路将于2024年3月初通，基础设施齐全；</t>
    </r>
    <r>
      <rPr>
        <b/>
        <sz val="10"/>
        <rFont val="宋体"/>
        <charset val="134"/>
        <scheme val="minor"/>
      </rPr>
      <t>三是</t>
    </r>
    <r>
      <rPr>
        <sz val="10"/>
        <rFont val="宋体"/>
        <charset val="134"/>
        <scheme val="minor"/>
      </rPr>
      <t>该乡茶园总面积2445亩，可采茶园面积较大，搬迁后群众由于无地可种，大部分劳动力将在采茶季节集中返回采茶，能为工厂稳定提供茶青；</t>
    </r>
    <r>
      <rPr>
        <b/>
        <sz val="10"/>
        <rFont val="宋体"/>
        <charset val="134"/>
        <scheme val="minor"/>
      </rPr>
      <t>四是</t>
    </r>
    <r>
      <rPr>
        <sz val="10"/>
        <rFont val="宋体"/>
        <charset val="134"/>
        <scheme val="minor"/>
      </rPr>
      <t xml:space="preserve">我县已对接多家意向承租企业，确保该项目实施后资产不会闲置。
</t>
    </r>
    <r>
      <rPr>
        <b/>
        <sz val="10"/>
        <rFont val="宋体"/>
        <charset val="134"/>
        <scheme val="minor"/>
      </rPr>
      <t>必要性：</t>
    </r>
    <r>
      <rPr>
        <sz val="10"/>
        <rFont val="宋体"/>
        <charset val="134"/>
        <scheme val="minor"/>
      </rPr>
      <t xml:space="preserve">墨脱县现有茶园103个，总面积1.9万亩，茗茶茶青出产能力为5—8万斤/天，出产时间为3月初至10月初，主要集中出产季节为4月至5月，劳动力充足情况下，峰期产量可达10万斤/天（目前各企业正积极从县外、区外引入采茶工）。墨脱茶每年机采或修剪2—3次，大茶茶青出产能力为10万斤/天，时间为6月下旬至11月底，主要集中出产时间为7月、8月、10月、11月，最高峰值可达50万斤/天。墨脱县现有茶叶加工企业6家，投入生产的杀青点6个，正在建设安装加工生产线的杀青点4个，预计2024年3月建成后将达到：茗茶连续处理能力为1.5万斤/天，最高峰值可达2万斤/天；大茶茶青连续处理能力为1万斤/天，峰值可达2万斤/天。巨大的茶青产能和有限的茶叶加工产能之间相矛盾，且随着墨脱县践行改革开放，茶叶销售市场已快速打开，反过来刺激茶青产量迅猛提升，此矛盾将日益突出。
帮辛全乡茶园总面积2445亩，由于帮辛乡远离其他茶叶加工厂（或杀青点），加上路况恶劣原因，之前只能依靠一间面积不到200平方米的临时铁皮房加工茶青，2021年销售茶青已突破100万元。自2023年开始，加工作坊废弃，完全依赖群众自采自制，茶产业收入锐减至10万元以下。即将建成的帮辛乡茶叶加工厂总面积约800平方米，急需添置新的茗茶生产线。若此项目实施成功，将大大缓解帮辛乡片区茶青加工难题，每年可增加群众茶青收入300万元以上，增加务工、运输等收入30万元以上。                                                                                                                               
</t>
    </r>
    <r>
      <rPr>
        <b/>
        <sz val="10"/>
        <rFont val="宋体"/>
        <charset val="134"/>
        <scheme val="minor"/>
      </rPr>
      <t>经营主体：</t>
    </r>
    <r>
      <rPr>
        <sz val="10"/>
        <rFont val="宋体"/>
        <charset val="134"/>
        <scheme val="minor"/>
      </rPr>
      <t>村集体+茶企</t>
    </r>
  </si>
  <si>
    <r>
      <rPr>
        <b/>
        <sz val="10"/>
        <rFont val="宋体"/>
        <charset val="134"/>
        <scheme val="minor"/>
      </rPr>
      <t>社会效益：一是</t>
    </r>
    <r>
      <rPr>
        <sz val="10"/>
        <rFont val="宋体"/>
        <charset val="134"/>
        <scheme val="minor"/>
      </rPr>
      <t>提高帮辛乡茶青加工能力，增加群众收入，提升群众的获得感和幸福感；</t>
    </r>
    <r>
      <rPr>
        <b/>
        <sz val="10"/>
        <rFont val="宋体"/>
        <charset val="134"/>
        <scheme val="minor"/>
      </rPr>
      <t>二是</t>
    </r>
    <r>
      <rPr>
        <sz val="10"/>
        <rFont val="宋体"/>
        <charset val="134"/>
        <scheme val="minor"/>
      </rPr>
      <t xml:space="preserve">为全社会提供高品质茶叶，避免优质茶青白白浪费。
</t>
    </r>
    <r>
      <rPr>
        <b/>
        <sz val="10"/>
        <rFont val="宋体"/>
        <charset val="134"/>
        <scheme val="minor"/>
      </rPr>
      <t>经济效益：一是</t>
    </r>
    <r>
      <rPr>
        <sz val="10"/>
        <rFont val="宋体"/>
        <charset val="134"/>
        <scheme val="minor"/>
      </rPr>
      <t>项目实施期间直接带动群众增加运输、劳务等收入约10万元；</t>
    </r>
    <r>
      <rPr>
        <b/>
        <sz val="10"/>
        <rFont val="宋体"/>
        <charset val="134"/>
        <scheme val="minor"/>
      </rPr>
      <t>二是</t>
    </r>
    <r>
      <rPr>
        <sz val="10"/>
        <rFont val="宋体"/>
        <charset val="134"/>
        <scheme val="minor"/>
      </rPr>
      <t>项目建成后，每年增加村集体固定分红约25万元；</t>
    </r>
    <r>
      <rPr>
        <b/>
        <sz val="10"/>
        <rFont val="宋体"/>
        <charset val="134"/>
        <scheme val="minor"/>
      </rPr>
      <t>三是</t>
    </r>
    <r>
      <rPr>
        <sz val="10"/>
        <rFont val="宋体"/>
        <charset val="134"/>
        <scheme val="minor"/>
      </rPr>
      <t>增加群众茶青收入不少于300万元；</t>
    </r>
    <r>
      <rPr>
        <b/>
        <sz val="10"/>
        <rFont val="宋体"/>
        <charset val="134"/>
        <scheme val="minor"/>
      </rPr>
      <t>四是</t>
    </r>
    <r>
      <rPr>
        <sz val="10"/>
        <rFont val="宋体"/>
        <charset val="134"/>
        <scheme val="minor"/>
      </rPr>
      <t>带动本地群众就业，每年增加工资性收入约20万元；</t>
    </r>
    <r>
      <rPr>
        <b/>
        <sz val="10"/>
        <rFont val="宋体"/>
        <charset val="134"/>
        <scheme val="minor"/>
      </rPr>
      <t>五是</t>
    </r>
    <r>
      <rPr>
        <sz val="10"/>
        <rFont val="宋体"/>
        <charset val="134"/>
        <scheme val="minor"/>
      </rPr>
      <t>增加企业收入不少于100万元；</t>
    </r>
    <r>
      <rPr>
        <b/>
        <sz val="10"/>
        <rFont val="宋体"/>
        <charset val="134"/>
        <scheme val="minor"/>
      </rPr>
      <t>六是</t>
    </r>
    <r>
      <rPr>
        <sz val="10"/>
        <rFont val="宋体"/>
        <charset val="134"/>
        <scheme val="minor"/>
      </rPr>
      <t>增加本县利税等收入。辐射带动帮辛乡277户1233人增收，其中含脱贫户67户321人。</t>
    </r>
  </si>
  <si>
    <t>墨脱县格林村加工厂道路硬化建设项目</t>
  </si>
  <si>
    <r>
      <rPr>
        <b/>
        <sz val="10"/>
        <rFont val="宋体"/>
        <charset val="134"/>
        <scheme val="minor"/>
      </rPr>
      <t>建设内容：</t>
    </r>
    <r>
      <rPr>
        <sz val="10"/>
        <rFont val="宋体"/>
        <charset val="134"/>
        <scheme val="minor"/>
      </rPr>
      <t xml:space="preserve">新建硬化道路135米（道路宽度3.5米），土石方工程1项、排水工程1项及其配套附属设施工程。
</t>
    </r>
    <r>
      <rPr>
        <b/>
        <sz val="10"/>
        <rFont val="宋体"/>
        <charset val="134"/>
        <scheme val="minor"/>
      </rPr>
      <t>可行性：一是</t>
    </r>
    <r>
      <rPr>
        <sz val="10"/>
        <rFont val="宋体"/>
        <charset val="134"/>
        <scheme val="minor"/>
      </rPr>
      <t>该项目实施点为原有村庄至加工厂之间的道路，可确保用地手续能完善；</t>
    </r>
    <r>
      <rPr>
        <b/>
        <sz val="10"/>
        <rFont val="宋体"/>
        <charset val="134"/>
        <scheme val="minor"/>
      </rPr>
      <t>二是</t>
    </r>
    <r>
      <rPr>
        <sz val="10"/>
        <rFont val="宋体"/>
        <charset val="134"/>
        <scheme val="minor"/>
      </rPr>
      <t xml:space="preserve">保障道路交通 ，有助于提高工作效率，做好企业服务工作，营造和谐融洽的营商环境。 </t>
    </r>
    <r>
      <rPr>
        <b/>
        <sz val="10"/>
        <rFont val="宋体"/>
        <charset val="134"/>
        <scheme val="minor"/>
      </rPr>
      <t xml:space="preserve">                                                                                                          
必要性：</t>
    </r>
    <r>
      <rPr>
        <sz val="10"/>
        <rFont val="宋体"/>
        <charset val="134"/>
        <scheme val="minor"/>
      </rPr>
      <t xml:space="preserve">该路段连接的厂房原为废弃养鸡场，2023年3月紧急改建成茶叶加工厂，由于道路泥泞不堪，加上有一定坡度，导致一切车辆（包括挖掘机和摩托车）都不能通行，所有原材料和成品输送全部靠人力完成。正是在此种情况下，该路段在2个月内完成了30余万元的茶青和60余万元的产品输运。随着格林村作为墨脱县网红打卡点，该厂房承担农副产品加工压力越来越大，发挥作用也越来越多。该道路硬化后将极大提高人员通行及货物运输能力，提高工作效率，群众、游客和茶企工作人员出行将更加便捷安全。                                                                                      
</t>
    </r>
    <r>
      <rPr>
        <b/>
        <sz val="10"/>
        <rFont val="宋体"/>
        <charset val="134"/>
        <scheme val="minor"/>
      </rPr>
      <t>经营主体：</t>
    </r>
    <r>
      <rPr>
        <sz val="10"/>
        <rFont val="宋体"/>
        <charset val="134"/>
        <scheme val="minor"/>
      </rPr>
      <t>村集体</t>
    </r>
  </si>
  <si>
    <r>
      <rPr>
        <b/>
        <sz val="10"/>
        <rFont val="宋体"/>
        <charset val="134"/>
        <scheme val="minor"/>
      </rPr>
      <t>社会效益：</t>
    </r>
    <r>
      <rPr>
        <sz val="10"/>
        <rFont val="宋体"/>
        <charset val="134"/>
        <scheme val="minor"/>
      </rPr>
      <t xml:space="preserve">方便农牧民群众和茶企相关工作人员进出，提高茶青运输效率和工作效率，保证茶青质量。
</t>
    </r>
    <r>
      <rPr>
        <b/>
        <sz val="10"/>
        <rFont val="宋体"/>
        <charset val="134"/>
        <scheme val="minor"/>
      </rPr>
      <t>经济效益：一是</t>
    </r>
    <r>
      <rPr>
        <sz val="10"/>
        <rFont val="宋体"/>
        <charset val="134"/>
        <scheme val="minor"/>
      </rPr>
      <t>项目实施期间将直接带动群众增收30万余元；</t>
    </r>
    <r>
      <rPr>
        <b/>
        <sz val="10"/>
        <rFont val="宋体"/>
        <charset val="134"/>
        <scheme val="minor"/>
      </rPr>
      <t>二是</t>
    </r>
    <r>
      <rPr>
        <sz val="10"/>
        <rFont val="宋体"/>
        <charset val="134"/>
        <scheme val="minor"/>
      </rPr>
      <t>项目实施后，将极大改善通行条件，间接带动群众通过售卖农副产品增收。带动格林村32户118人增收，其中含脱贫户3户7人，并且建设完成后的生产道路可作为旅游步道、促进乡村旅游发展，让游客增加制茶体验，增加群众经济收入。</t>
    </r>
  </si>
  <si>
    <t>正在办理林草核点</t>
  </si>
  <si>
    <t>墨脱县德尔贡村林下资源种植项目</t>
  </si>
  <si>
    <r>
      <rPr>
        <b/>
        <sz val="10"/>
        <rFont val="宋体"/>
        <charset val="134"/>
        <scheme val="minor"/>
      </rPr>
      <t>建设内容：</t>
    </r>
    <r>
      <rPr>
        <sz val="10"/>
        <rFont val="宋体"/>
        <charset val="134"/>
        <scheme val="minor"/>
      </rPr>
      <t>种植185亩林下菌类（羊肚菌为主），新建网围栏2300米、灌溉工程1项、薄膜、拱架等配套附属设施。</t>
    </r>
    <r>
      <rPr>
        <b/>
        <sz val="10"/>
        <rFont val="宋体"/>
        <charset val="134"/>
        <scheme val="minor"/>
      </rPr>
      <t>可行性：一是</t>
    </r>
    <r>
      <rPr>
        <sz val="10"/>
        <rFont val="宋体"/>
        <charset val="134"/>
        <scheme val="minor"/>
      </rPr>
      <t>墨脱气候比较潮湿，常年有三分之二是雨天，十分适合菌类生长和繁殖；</t>
    </r>
    <r>
      <rPr>
        <b/>
        <sz val="10"/>
        <rFont val="宋体"/>
        <charset val="134"/>
        <scheme val="minor"/>
      </rPr>
      <t>二是</t>
    </r>
    <r>
      <rPr>
        <sz val="10"/>
        <rFont val="宋体"/>
        <charset val="134"/>
        <scheme val="minor"/>
      </rPr>
      <t>项目选址均为林地，土壤比较肥沃，水源可以保障，适合种植林下菌类；</t>
    </r>
    <r>
      <rPr>
        <b/>
        <sz val="10"/>
        <rFont val="宋体"/>
        <charset val="134"/>
        <scheme val="minor"/>
      </rPr>
      <t>三是</t>
    </r>
    <r>
      <rPr>
        <sz val="10"/>
        <rFont val="宋体"/>
        <charset val="134"/>
        <scheme val="minor"/>
      </rPr>
      <t xml:space="preserve">因地制宜发展林下资源种植经济，有助于拓宽产业发展道路，激发林下资源经济发展潜力，打造林下农牧特色产业品牌。
</t>
    </r>
    <r>
      <rPr>
        <b/>
        <sz val="10"/>
        <rFont val="宋体"/>
        <charset val="134"/>
        <scheme val="minor"/>
      </rPr>
      <t>必要性：</t>
    </r>
    <r>
      <rPr>
        <sz val="10"/>
        <rFont val="宋体"/>
        <charset val="134"/>
        <scheme val="minor"/>
      </rPr>
      <t xml:space="preserve">该项目覆盖范围为四个村，其中包括甘登村和波东村两个抵边搬迁村，受法律政策限制，这两个村周边无法开垦农田，只能依靠发展林下经济增加收入。该项目的实施可以带动农牧民群众增收，促进农牧民群众就业，推动乡村振兴。 
</t>
    </r>
    <r>
      <rPr>
        <b/>
        <sz val="10"/>
        <rFont val="宋体"/>
        <charset val="134"/>
        <scheme val="minor"/>
      </rPr>
      <t>经营主体：</t>
    </r>
    <r>
      <rPr>
        <sz val="10"/>
        <rFont val="宋体"/>
        <charset val="134"/>
        <scheme val="minor"/>
      </rPr>
      <t>村集体</t>
    </r>
  </si>
  <si>
    <r>
      <rPr>
        <b/>
        <sz val="10"/>
        <rFont val="宋体"/>
        <charset val="134"/>
        <scheme val="minor"/>
      </rPr>
      <t xml:space="preserve">社会效益： </t>
    </r>
    <r>
      <rPr>
        <sz val="10"/>
        <rFont val="宋体"/>
        <charset val="134"/>
        <scheme val="minor"/>
      </rPr>
      <t xml:space="preserve">通过发展林下资源种植经济， 拓宽群众增收渠道，促进乡村振兴。  </t>
    </r>
    <r>
      <rPr>
        <b/>
        <sz val="10"/>
        <rFont val="宋体"/>
        <charset val="134"/>
        <scheme val="minor"/>
      </rPr>
      <t xml:space="preserve">                                                   经济效益：</t>
    </r>
    <r>
      <rPr>
        <sz val="10"/>
        <rFont val="宋体"/>
        <charset val="134"/>
        <scheme val="minor"/>
      </rPr>
      <t>实施该项目可以带动格林村、德尔贡村、波东村及甘登村4个村共计197户784人增收，其中含脱贫户39户120人，通过种植林下菌类，以羊肚菌为主，预计群众增收可达200余万元。</t>
    </r>
  </si>
  <si>
    <t>正在办理预算审核</t>
  </si>
  <si>
    <t>墨脱县墨脱镇旅游民宿建设项目</t>
  </si>
  <si>
    <t>巴日村、朗杰岗村、亚让村</t>
  </si>
  <si>
    <r>
      <rPr>
        <b/>
        <sz val="10"/>
        <rFont val="宋体"/>
        <charset val="134"/>
        <scheme val="minor"/>
      </rPr>
      <t>建设内容：</t>
    </r>
    <r>
      <rPr>
        <sz val="10"/>
        <rFont val="宋体"/>
        <charset val="134"/>
        <scheme val="minor"/>
      </rPr>
      <t>巴日村6户民房进行民族风格民宿改造，朗杰岗村1处农家乐改造，亚让村1处农家乐进行民宿改造及相关配套设施建设等工程。</t>
    </r>
    <r>
      <rPr>
        <b/>
        <sz val="10"/>
        <rFont val="宋体"/>
        <charset val="134"/>
        <scheme val="minor"/>
      </rPr>
      <t>可行性：一是</t>
    </r>
    <r>
      <rPr>
        <sz val="10"/>
        <rFont val="宋体"/>
        <charset val="134"/>
        <scheme val="minor"/>
      </rPr>
      <t>县农业农村局已与项目涉及的村委会和农户充分沟通，并商定了改造方案和建成后收入分成模式；</t>
    </r>
    <r>
      <rPr>
        <b/>
        <sz val="10"/>
        <rFont val="宋体"/>
        <charset val="134"/>
        <scheme val="minor"/>
      </rPr>
      <t>二是</t>
    </r>
    <r>
      <rPr>
        <sz val="10"/>
        <rFont val="宋体"/>
        <charset val="134"/>
        <scheme val="minor"/>
      </rPr>
      <t xml:space="preserve">墨脱县具备丰富的旅游资源，截至2023年8月底，墨脱县当年已经接待游客31万人，全县总共只有2000个床位，该项目实施后会确保产生经济效益，有利于提升我县旅游服务水平，助力打造墨脱旅游名片。                                                                     
</t>
    </r>
    <r>
      <rPr>
        <b/>
        <sz val="10"/>
        <rFont val="宋体"/>
        <charset val="134"/>
        <scheme val="minor"/>
      </rPr>
      <t>必要性：</t>
    </r>
    <r>
      <rPr>
        <sz val="10"/>
        <rFont val="宋体"/>
        <charset val="134"/>
        <scheme val="minor"/>
      </rPr>
      <t xml:space="preserve">墨脱县具备丰富的旅游资源，截至2023年8月底，当年已经接待游客31万人，而全县总共只有1000多间客房，约2000个床位（含各村民宿）。巨大的游客资源和捉襟见肘的接待能力严重不匹配，每逢双号进县日及小长假，墨脱县约有超过一半游客无房可住，亟待增加客房数量。实施该项目有利于打造墨脱县美丽宜居示范村庄样板，为前来墨脱游玩的旅客提供舒适的居住条件，助力打造墨脱县旅游名片，进一步激发墨脱乡村旅游发展潜力。同时可以带动农牧民群众增收，促进农牧民群众就业，推动乡村振兴。                                                                                        
</t>
    </r>
    <r>
      <rPr>
        <b/>
        <sz val="10"/>
        <rFont val="宋体"/>
        <charset val="134"/>
        <scheme val="minor"/>
      </rPr>
      <t>经营主体：</t>
    </r>
    <r>
      <rPr>
        <sz val="10"/>
        <rFont val="宋体"/>
        <charset val="134"/>
        <scheme val="minor"/>
      </rPr>
      <t>农户+村集体+旅游企业</t>
    </r>
  </si>
  <si>
    <r>
      <rPr>
        <b/>
        <sz val="10"/>
        <rFont val="宋体"/>
        <charset val="134"/>
        <scheme val="minor"/>
      </rPr>
      <t>社会效益：</t>
    </r>
    <r>
      <rPr>
        <sz val="10"/>
        <rFont val="宋体"/>
        <charset val="134"/>
        <scheme val="minor"/>
      </rPr>
      <t>对墨脱镇进行民宿改造，</t>
    </r>
    <r>
      <rPr>
        <b/>
        <sz val="10"/>
        <rFont val="宋体"/>
        <charset val="134"/>
        <scheme val="minor"/>
      </rPr>
      <t>一是</t>
    </r>
    <r>
      <rPr>
        <sz val="10"/>
        <rFont val="宋体"/>
        <charset val="134"/>
        <scheme val="minor"/>
      </rPr>
      <t>改善游客住宿条件，提升接待能力，缓解全县接待压力；</t>
    </r>
    <r>
      <rPr>
        <b/>
        <sz val="10"/>
        <rFont val="宋体"/>
        <charset val="134"/>
        <scheme val="minor"/>
      </rPr>
      <t>二是</t>
    </r>
    <r>
      <rPr>
        <sz val="10"/>
        <rFont val="宋体"/>
        <charset val="134"/>
        <scheme val="minor"/>
      </rPr>
      <t xml:space="preserve">吸引游客登山眺望墨脱县城全景，打造新网红打卡点，挖掘乡村旅游潜力。
</t>
    </r>
    <r>
      <rPr>
        <b/>
        <sz val="10"/>
        <rFont val="宋体"/>
        <charset val="134"/>
        <scheme val="minor"/>
      </rPr>
      <t>经济效益：一是</t>
    </r>
    <r>
      <rPr>
        <sz val="10"/>
        <rFont val="宋体"/>
        <charset val="134"/>
        <scheme val="minor"/>
      </rPr>
      <t>项目实施期间可带动群众增收约45万元；</t>
    </r>
    <r>
      <rPr>
        <b/>
        <sz val="10"/>
        <rFont val="宋体"/>
        <charset val="134"/>
        <scheme val="minor"/>
      </rPr>
      <t>二是</t>
    </r>
    <r>
      <rPr>
        <sz val="10"/>
        <rFont val="宋体"/>
        <charset val="134"/>
        <scheme val="minor"/>
      </rPr>
      <t>民房改造后收入按6：4与村集体分成，预计6套民宿每年可增加村集体收入22.5万元，增加民宿所在地农户住宿收入33.75万元，餐饮收入60万元；</t>
    </r>
    <r>
      <rPr>
        <b/>
        <sz val="10"/>
        <rFont val="宋体"/>
        <charset val="134"/>
        <scheme val="minor"/>
      </rPr>
      <t>三是</t>
    </r>
    <r>
      <rPr>
        <sz val="10"/>
        <rFont val="宋体"/>
        <charset val="134"/>
        <scheme val="minor"/>
      </rPr>
      <t>两处农家乐经改造后，每年可为村集体带来固定分红10万余元，可为经营主体带来收入50万余元；</t>
    </r>
    <r>
      <rPr>
        <b/>
        <sz val="10"/>
        <rFont val="宋体"/>
        <charset val="134"/>
        <scheme val="minor"/>
      </rPr>
      <t>四是</t>
    </r>
    <r>
      <rPr>
        <sz val="10"/>
        <rFont val="宋体"/>
        <charset val="134"/>
        <scheme val="minor"/>
      </rPr>
      <t>带动全县农特产品销售收入约20万元。此项目可直接覆盖巴日村、朗杰岗村、亚让村114户490人，其中脱贫户29户123人，全面增加群众经营性收入、财产性收入和劳务收入，助力发展壮大村集体经济；间接带动全县农特产品销售等收入。</t>
    </r>
  </si>
  <si>
    <t>庭院经济</t>
  </si>
  <si>
    <r>
      <rPr>
        <sz val="10"/>
        <rFont val="宋体"/>
        <charset val="134"/>
        <scheme val="minor"/>
      </rPr>
      <t xml:space="preserve">
示范引领村、</t>
    </r>
    <r>
      <rPr>
        <b/>
        <sz val="10"/>
        <rFont val="宋体"/>
        <charset val="134"/>
        <scheme val="minor"/>
      </rPr>
      <t>旅游节点村（巴日村）</t>
    </r>
    <r>
      <rPr>
        <sz val="10"/>
        <rFont val="宋体"/>
        <charset val="134"/>
        <scheme val="minor"/>
      </rPr>
      <t xml:space="preserve">
示范引领村（朗杰岗、亚让村）</t>
    </r>
  </si>
  <si>
    <t>墨脱县仁青崩周边特色旅游村庄-民宿改造项目</t>
  </si>
  <si>
    <t>墨脱村</t>
  </si>
  <si>
    <r>
      <rPr>
        <b/>
        <sz val="10"/>
        <rFont val="宋体"/>
        <charset val="134"/>
        <scheme val="minor"/>
      </rPr>
      <t>建设内容：</t>
    </r>
    <r>
      <rPr>
        <sz val="10"/>
        <rFont val="宋体"/>
        <charset val="134"/>
        <scheme val="minor"/>
      </rPr>
      <t>提升改造4户民宿，改造建筑面积582㎡，院落面积190㎡等。</t>
    </r>
    <r>
      <rPr>
        <b/>
        <sz val="10"/>
        <rFont val="宋体"/>
        <charset val="134"/>
        <scheme val="minor"/>
      </rPr>
      <t>可行性：</t>
    </r>
    <r>
      <rPr>
        <sz val="10"/>
        <rFont val="宋体"/>
        <charset val="134"/>
        <scheme val="minor"/>
      </rPr>
      <t>墨脱县具备丰富的旅游资源，截至2023年8月底，墨脱县当年已经接待游客31万人，全县总共只有2000个床位，该项目实施后会确保产生经济效益，有利于提升我县旅游服务水平，助力打造墨脱旅游名片。</t>
    </r>
    <r>
      <rPr>
        <b/>
        <sz val="10"/>
        <rFont val="宋体"/>
        <charset val="134"/>
        <scheme val="minor"/>
      </rPr>
      <t xml:space="preserve"> 必要性：</t>
    </r>
    <r>
      <rPr>
        <sz val="10"/>
        <rFont val="宋体"/>
        <charset val="134"/>
        <scheme val="minor"/>
      </rPr>
      <t>结合墨脱县仁青崩旅游开发，进一步完善仁青崩旅游配套设施，吸引外来游客，增加仁青崩游客容量，促进民宿、餐饮、特产收入实施该项目很有必要。</t>
    </r>
    <r>
      <rPr>
        <b/>
        <sz val="10"/>
        <rFont val="宋体"/>
        <charset val="134"/>
        <scheme val="minor"/>
      </rPr>
      <t>经营主体：</t>
    </r>
    <r>
      <rPr>
        <sz val="10"/>
        <rFont val="宋体"/>
        <charset val="134"/>
        <scheme val="minor"/>
      </rPr>
      <t>村集体</t>
    </r>
  </si>
  <si>
    <r>
      <rPr>
        <b/>
        <sz val="10"/>
        <rFont val="宋体"/>
        <charset val="134"/>
        <scheme val="minor"/>
      </rPr>
      <t>社会效益：</t>
    </r>
    <r>
      <rPr>
        <sz val="10"/>
        <rFont val="宋体"/>
        <charset val="134"/>
        <scheme val="minor"/>
      </rPr>
      <t xml:space="preserve">创建墨脱县仁青崩特色旅游村庄，带动当地特色产业，促进乡村振兴。
</t>
    </r>
    <r>
      <rPr>
        <b/>
        <sz val="10"/>
        <rFont val="宋体"/>
        <charset val="134"/>
        <scheme val="minor"/>
      </rPr>
      <t>经济效益：</t>
    </r>
    <r>
      <rPr>
        <sz val="10"/>
        <rFont val="宋体"/>
        <charset val="134"/>
        <scheme val="minor"/>
      </rPr>
      <t xml:space="preserve">带动墨脱县2681户11036人，其中脱贫户666户2665人群众增收。
</t>
    </r>
  </si>
  <si>
    <t>墨脱县墨脱镇亚让村茶产业配套提升项目</t>
  </si>
  <si>
    <t>亚让村</t>
  </si>
  <si>
    <r>
      <rPr>
        <b/>
        <sz val="10"/>
        <rFont val="宋体"/>
        <charset val="134"/>
        <scheme val="minor"/>
      </rPr>
      <t>建设内容：</t>
    </r>
    <r>
      <rPr>
        <sz val="10"/>
        <rFont val="宋体"/>
        <charset val="134"/>
        <scheme val="minor"/>
      </rPr>
      <t>1、新建挡土墙2461.60立方米；2、新建排水边沟2839.00米；3、新建直径0.5米钢筋砼圆管涵48米；4、道路硬化11137.19平方米；5、交通标志牌23套；6、波形护栏2844米。</t>
    </r>
    <r>
      <rPr>
        <b/>
        <sz val="10"/>
        <rFont val="宋体"/>
        <charset val="134"/>
        <scheme val="minor"/>
      </rPr>
      <t>可行性：</t>
    </r>
    <r>
      <rPr>
        <sz val="10"/>
        <rFont val="宋体"/>
        <charset val="134"/>
        <scheme val="minor"/>
      </rPr>
      <t>为亚让村500余亩茶叶配套产业道路，从而实现茶叶应采尽采，促进茶产业全面发展，简化茶园管护、采摘、运输，增加当地茶叶采摘量，辐射带动增加当地老百姓茶青出售收入。</t>
    </r>
    <r>
      <rPr>
        <b/>
        <sz val="10"/>
        <rFont val="宋体"/>
        <charset val="134"/>
        <scheme val="minor"/>
      </rPr>
      <t>必要性：</t>
    </r>
    <r>
      <rPr>
        <sz val="10"/>
        <rFont val="宋体"/>
        <charset val="134"/>
        <scheme val="minor"/>
      </rPr>
      <t>亚让村自然生态、地理条件，依托茶树种植等特色农业产业基础，适度发展旅游产业规模，实现农旅规模化经营，提升产业发展效益。发展农旅经济，将茶树资源加以开发和保护，借墨脱县旅游产业大力发展的东风，提升旅游文化产业服务质量，增加村民经济收入，拓宽村民增收致富渠道很有必要。</t>
    </r>
    <r>
      <rPr>
        <b/>
        <sz val="10"/>
        <rFont val="宋体"/>
        <charset val="134"/>
        <scheme val="minor"/>
      </rPr>
      <t>经营主体：</t>
    </r>
    <r>
      <rPr>
        <sz val="10"/>
        <rFont val="宋体"/>
        <charset val="134"/>
        <scheme val="minor"/>
      </rPr>
      <t>村集体。</t>
    </r>
  </si>
  <si>
    <r>
      <rPr>
        <b/>
        <sz val="10"/>
        <rFont val="宋体"/>
        <charset val="134"/>
        <scheme val="minor"/>
      </rPr>
      <t>社会效益：</t>
    </r>
    <r>
      <rPr>
        <sz val="10"/>
        <rFont val="宋体"/>
        <charset val="134"/>
        <scheme val="minor"/>
      </rPr>
      <t>便于群众在茶园内生产工作，采摘茶青；</t>
    </r>
    <r>
      <rPr>
        <b/>
        <sz val="10"/>
        <rFont val="宋体"/>
        <charset val="134"/>
        <scheme val="minor"/>
      </rPr>
      <t>经济效益：</t>
    </r>
    <r>
      <rPr>
        <sz val="10"/>
        <rFont val="宋体"/>
        <charset val="134"/>
        <scheme val="minor"/>
      </rPr>
      <t>通过生产道路可作为旅游步道、群众休闲的基础设施。带动亚让村54户243人，其中脱贫户12户53人群众劳务、材料、运输增收约135万元，辐射带动茶青采摘量增加群众收入。</t>
    </r>
  </si>
  <si>
    <t>墨脱县地东村休闲产业建设项目</t>
  </si>
  <si>
    <t>地东村</t>
  </si>
  <si>
    <r>
      <rPr>
        <b/>
        <sz val="10"/>
        <color theme="1"/>
        <rFont val="宋体"/>
        <charset val="134"/>
        <scheme val="minor"/>
      </rPr>
      <t>建设内容：</t>
    </r>
    <r>
      <rPr>
        <sz val="10"/>
        <color theme="1"/>
        <rFont val="宋体"/>
        <charset val="134"/>
        <scheme val="minor"/>
      </rPr>
      <t>新建民宿（兼管理房）1栋756平方米、硬化铺装1项、绿化工程1项、水渠景观工程1项、安全防护栏480米、监控系统1项、宣传栏1项、给排水工程1项、电气工程1项及设备采购等配套附属设施工程。</t>
    </r>
    <r>
      <rPr>
        <b/>
        <sz val="10"/>
        <color theme="1"/>
        <rFont val="宋体"/>
        <charset val="134"/>
        <scheme val="minor"/>
      </rPr>
      <t>可行性：一是</t>
    </r>
    <r>
      <rPr>
        <sz val="10"/>
        <color theme="1"/>
        <rFont val="宋体"/>
        <charset val="134"/>
        <scheme val="minor"/>
      </rPr>
      <t>项目实施点土地属性为水面用地和村集体建设用地，可确保办理用地手续；</t>
    </r>
    <r>
      <rPr>
        <b/>
        <sz val="10"/>
        <color theme="1"/>
        <rFont val="宋体"/>
        <charset val="134"/>
        <scheme val="minor"/>
      </rPr>
      <t>二是</t>
    </r>
    <r>
      <rPr>
        <sz val="10"/>
        <color theme="1"/>
        <rFont val="宋体"/>
        <charset val="134"/>
        <scheme val="minor"/>
      </rPr>
      <t>该村水电路讯网设施齐全；</t>
    </r>
    <r>
      <rPr>
        <b/>
        <sz val="10"/>
        <color theme="1"/>
        <rFont val="宋体"/>
        <charset val="134"/>
        <scheme val="minor"/>
      </rPr>
      <t>三是</t>
    </r>
    <r>
      <rPr>
        <sz val="10"/>
        <color theme="1"/>
        <rFont val="宋体"/>
        <charset val="134"/>
        <scheme val="minor"/>
      </rPr>
      <t xml:space="preserve">该村处于雅下水电开发项目核心地带（但不在停建区征用范围），项目实施点周围约400亩地全部为雅下项目营地，常住人口不少于2万人，周边村营地约3万人，项目建成后运营收益客观；四是该村具备丰富的旅游资源，可助力打造墨脱旅游名县名片。
</t>
    </r>
    <r>
      <rPr>
        <b/>
        <sz val="10"/>
        <color theme="1"/>
        <rFont val="宋体"/>
        <charset val="134"/>
        <scheme val="minor"/>
      </rPr>
      <t>必要性：一是</t>
    </r>
    <r>
      <rPr>
        <sz val="10"/>
        <color theme="1"/>
        <rFont val="宋体"/>
        <charset val="134"/>
        <scheme val="minor"/>
      </rPr>
      <t>该村处于雅下水电开发项目核心地带，项目实施点周围约400亩地全部为雅下项目营地，常住人口不少于2万人，周边村营地约3万人，人均占用建设用地不足10平方米，该项目的实施有利于提升人居环境；</t>
    </r>
    <r>
      <rPr>
        <b/>
        <sz val="10"/>
        <color theme="1"/>
        <rFont val="宋体"/>
        <charset val="134"/>
        <scheme val="minor"/>
      </rPr>
      <t>二是</t>
    </r>
    <r>
      <rPr>
        <sz val="10"/>
        <color theme="1"/>
        <rFont val="宋体"/>
        <charset val="134"/>
        <scheme val="minor"/>
      </rPr>
      <t>实施该项目有利于打造墨脱县美丽宜居示范村庄样板，为周边常住人口及前来墨脱游玩的旅客提供舒适的居住条件，助力打造墨脱县旅游名县名片；</t>
    </r>
    <r>
      <rPr>
        <b/>
        <sz val="10"/>
        <color theme="1"/>
        <rFont val="宋体"/>
        <charset val="134"/>
        <scheme val="minor"/>
      </rPr>
      <t>三是</t>
    </r>
    <r>
      <rPr>
        <sz val="10"/>
        <color theme="1"/>
        <rFont val="宋体"/>
        <charset val="134"/>
        <scheme val="minor"/>
      </rPr>
      <t xml:space="preserve">进一步激发墨脱乡村旅游发展潜力。同时可以带动农牧民群众增收，促进农牧民群众就业，推动乡村振兴。                                                                                
</t>
    </r>
    <r>
      <rPr>
        <b/>
        <sz val="10"/>
        <color theme="1"/>
        <rFont val="宋体"/>
        <charset val="134"/>
        <scheme val="minor"/>
      </rPr>
      <t>经营主体：</t>
    </r>
    <r>
      <rPr>
        <sz val="10"/>
        <color theme="1"/>
        <rFont val="宋体"/>
        <charset val="134"/>
        <scheme val="minor"/>
      </rPr>
      <t>村集体</t>
    </r>
  </si>
  <si>
    <r>
      <rPr>
        <b/>
        <sz val="10"/>
        <color theme="1"/>
        <rFont val="宋体"/>
        <charset val="134"/>
        <scheme val="minor"/>
      </rPr>
      <t>社会效益：一是</t>
    </r>
    <r>
      <rPr>
        <sz val="10"/>
        <color theme="1"/>
        <rFont val="宋体"/>
        <charset val="134"/>
        <scheme val="minor"/>
      </rPr>
      <t>缓解墨脱县接待住宿压力；</t>
    </r>
    <r>
      <rPr>
        <b/>
        <sz val="10"/>
        <color theme="1"/>
        <rFont val="宋体"/>
        <charset val="134"/>
        <scheme val="minor"/>
      </rPr>
      <t>二是</t>
    </r>
    <r>
      <rPr>
        <sz val="10"/>
        <color theme="1"/>
        <rFont val="宋体"/>
        <charset val="134"/>
        <scheme val="minor"/>
      </rPr>
      <t>改善提升人居环境；</t>
    </r>
    <r>
      <rPr>
        <b/>
        <sz val="10"/>
        <color theme="1"/>
        <rFont val="宋体"/>
        <charset val="134"/>
        <scheme val="minor"/>
      </rPr>
      <t>三是</t>
    </r>
    <r>
      <rPr>
        <sz val="10"/>
        <color theme="1"/>
        <rFont val="宋体"/>
        <charset val="134"/>
        <scheme val="minor"/>
      </rPr>
      <t xml:space="preserve">助力发展乡村旅游经济， 拓宽群众增收渠道，促进乡村振兴。          </t>
    </r>
    <r>
      <rPr>
        <b/>
        <sz val="10"/>
        <color theme="1"/>
        <rFont val="宋体"/>
        <charset val="134"/>
        <scheme val="minor"/>
      </rPr>
      <t xml:space="preserve">                                                      经济效益：一是</t>
    </r>
    <r>
      <rPr>
        <sz val="10"/>
        <color theme="1"/>
        <rFont val="宋体"/>
        <charset val="134"/>
        <scheme val="minor"/>
      </rPr>
      <t>项目建设期间带动群众增收约70万元；</t>
    </r>
    <r>
      <rPr>
        <b/>
        <sz val="10"/>
        <color theme="1"/>
        <rFont val="宋体"/>
        <charset val="134"/>
        <scheme val="minor"/>
      </rPr>
      <t>二是</t>
    </r>
    <r>
      <rPr>
        <sz val="10"/>
        <color theme="1"/>
        <rFont val="宋体"/>
        <charset val="134"/>
        <scheme val="minor"/>
      </rPr>
      <t>项目建成后可增加村集体经济收入不少于22.5万元/年；</t>
    </r>
    <r>
      <rPr>
        <b/>
        <sz val="10"/>
        <color theme="1"/>
        <rFont val="宋体"/>
        <charset val="134"/>
        <scheme val="minor"/>
      </rPr>
      <t>三是</t>
    </r>
    <r>
      <rPr>
        <sz val="10"/>
        <color theme="1"/>
        <rFont val="宋体"/>
        <charset val="134"/>
        <scheme val="minor"/>
      </rPr>
      <t>带动经营主体收入不少于30万元/年；四是带动地东村141户608人全面增收，其中含脱贫户8户30人。此项目实施后，预计将为全村总体带动增收不少于60万元/年。</t>
    </r>
  </si>
  <si>
    <t>墨脱县达木乡茶叶智能化流水生产线建设项目</t>
  </si>
  <si>
    <t>达木村</t>
  </si>
  <si>
    <r>
      <rPr>
        <b/>
        <sz val="10"/>
        <color theme="1"/>
        <rFont val="宋体"/>
        <charset val="134"/>
        <scheme val="minor"/>
      </rPr>
      <t>建设内容：</t>
    </r>
    <r>
      <rPr>
        <sz val="10"/>
        <color theme="1"/>
        <rFont val="宋体"/>
        <charset val="134"/>
        <scheme val="minor"/>
      </rPr>
      <t xml:space="preserve">主要建设内容为单丛茶生产线和单丛茶精密包装生产线。采购单丛自动生产线一条，茶叶拼配机设备2套，全自动包装机18套，茶叶集中投料输送线3套，小罐茶全自动包装机等设施设备。其中含有晒青机组1套、摇青机组1套、揉捻机组1套、烘干机组1套、色选机组1套、茶叶拼配机1套、全自动包装机1套、集中投料输送线1条、小罐茶包装机1套等设备。 </t>
    </r>
    <r>
      <rPr>
        <b/>
        <sz val="10"/>
        <color theme="1"/>
        <rFont val="宋体"/>
        <charset val="134"/>
        <scheme val="minor"/>
      </rPr>
      <t>可行性：</t>
    </r>
    <r>
      <rPr>
        <sz val="10"/>
        <color theme="1"/>
        <rFont val="宋体"/>
        <charset val="134"/>
        <scheme val="minor"/>
      </rPr>
      <t>该项目实施地点主要位于达木乡茶叶加工厂，</t>
    </r>
    <r>
      <rPr>
        <b/>
        <sz val="10"/>
        <color theme="1"/>
        <rFont val="宋体"/>
        <charset val="134"/>
        <scheme val="minor"/>
      </rPr>
      <t>一是</t>
    </r>
    <r>
      <rPr>
        <sz val="10"/>
        <color theme="1"/>
        <rFont val="宋体"/>
        <charset val="134"/>
        <scheme val="minor"/>
      </rPr>
      <t>该厂车间面积为1100平方米，目前已配备相应水电设施；</t>
    </r>
    <r>
      <rPr>
        <b/>
        <sz val="10"/>
        <color theme="1"/>
        <rFont val="宋体"/>
        <charset val="134"/>
        <scheme val="minor"/>
      </rPr>
      <t>二是</t>
    </r>
    <r>
      <rPr>
        <sz val="10"/>
        <color theme="1"/>
        <rFont val="宋体"/>
        <charset val="134"/>
        <scheme val="minor"/>
      </rPr>
      <t>全县共有单丛茶面积约2000亩，达木乡加工厂周围面积约1000亩，茶青货源可足量供应。</t>
    </r>
    <r>
      <rPr>
        <b/>
        <sz val="10"/>
        <color theme="1"/>
        <rFont val="宋体"/>
        <charset val="134"/>
        <scheme val="minor"/>
      </rPr>
      <t xml:space="preserve">
必要性：</t>
    </r>
    <r>
      <rPr>
        <sz val="10"/>
        <color theme="1"/>
        <rFont val="宋体"/>
        <charset val="134"/>
        <scheme val="minor"/>
      </rPr>
      <t xml:space="preserve">该项目实施地点位于达木乡茶叶加工厂，全县共有单丛茶面积约2000亩，本次申报的达木乡单丛茶加工生产线项目是唯一一条单丛茶专业生产线和包装线，只有实施该项目，墨脱县才能申请到单丛茶SC认证，才能最大发挥单丛茶经济效益。 </t>
    </r>
    <r>
      <rPr>
        <b/>
        <sz val="10"/>
        <color theme="1"/>
        <rFont val="宋体"/>
        <charset val="134"/>
        <scheme val="minor"/>
      </rPr>
      <t xml:space="preserve">                                                                                                                                                                                                                           
经营主体：</t>
    </r>
    <r>
      <rPr>
        <sz val="10"/>
        <color theme="1"/>
        <rFont val="宋体"/>
        <charset val="134"/>
        <scheme val="minor"/>
      </rPr>
      <t>茶企</t>
    </r>
  </si>
  <si>
    <r>
      <rPr>
        <b/>
        <sz val="10"/>
        <color theme="1"/>
        <rFont val="宋体"/>
        <charset val="134"/>
        <scheme val="minor"/>
      </rPr>
      <t>社会效益：</t>
    </r>
    <r>
      <rPr>
        <sz val="10"/>
        <color theme="1"/>
        <rFont val="宋体"/>
        <charset val="134"/>
        <scheme val="minor"/>
      </rPr>
      <t xml:space="preserve">通过采购单丛茶叶生产线，提高达木乡单丛茶园茶青加工能力，确保单丛茶青能及时加工处理，保证茶青质量。
</t>
    </r>
    <r>
      <rPr>
        <b/>
        <sz val="10"/>
        <color theme="1"/>
        <rFont val="宋体"/>
        <charset val="134"/>
        <scheme val="minor"/>
      </rPr>
      <t>经济效益：</t>
    </r>
    <r>
      <rPr>
        <sz val="10"/>
        <color theme="1"/>
        <rFont val="宋体"/>
        <charset val="134"/>
        <scheme val="minor"/>
      </rPr>
      <t>一是项目实施期间可带动本地群众增收约20万元；二是项目建成后，可增加村集体经济收入不少于50万元/年；三是带动就业等劳务性收入不少于10万元/年；四是带动茶青销售等群众经营性收入不少于100万元/年；五是带动企业经营性收入不少于100万元/年；六是可以增加本级财政税收等收入。项目直接带动达木村87户319人增收，其中含脱贫户26户89人，辐射带动格当乡、墨脱镇的单丛茶青加工。</t>
    </r>
  </si>
  <si>
    <r>
      <rPr>
        <sz val="10"/>
        <color theme="1"/>
        <rFont val="宋体"/>
        <charset val="134"/>
        <scheme val="minor"/>
      </rPr>
      <t xml:space="preserve">已取得财政部门的预算审核批复
</t>
    </r>
    <r>
      <rPr>
        <b/>
        <sz val="10"/>
        <color theme="1"/>
        <rFont val="宋体"/>
        <charset val="134"/>
        <scheme val="minor"/>
      </rPr>
      <t>墨财审预字〔2023〕9号</t>
    </r>
  </si>
  <si>
    <t>墨脱县背崩乡德尔贡村智能化流水生产线二期建设项目</t>
  </si>
  <si>
    <r>
      <rPr>
        <b/>
        <sz val="10"/>
        <color theme="1"/>
        <rFont val="宋体"/>
        <charset val="134"/>
        <scheme val="minor"/>
      </rPr>
      <t>建设内容：</t>
    </r>
    <r>
      <rPr>
        <sz val="10"/>
        <color theme="1"/>
        <rFont val="宋体"/>
        <charset val="134"/>
        <scheme val="minor"/>
      </rPr>
      <t>采购红、绿、白茶生产线，包括揉捻机、烘干机等配套茶叶加工生产设施设备。其中红茶生产线包括茶叶输送机1台、鲜叶提升机2台、双层摊青槽2台等设备；绿茶生产线包括往复输送机1台、五斗烘焙机2台、茶叶提香机2台等设备；白茶生产线包括冷却提升机1台、烘干机1台、色选机1台等设备；及共用控制柜7台、铜线3000米等相关生产设备。</t>
    </r>
    <r>
      <rPr>
        <b/>
        <sz val="10"/>
        <color theme="1"/>
        <rFont val="宋体"/>
        <charset val="134"/>
        <scheme val="minor"/>
      </rPr>
      <t xml:space="preserve"> 可行性：一是</t>
    </r>
    <r>
      <rPr>
        <sz val="10"/>
        <color theme="1"/>
        <rFont val="宋体"/>
        <charset val="134"/>
        <scheme val="minor"/>
      </rPr>
      <t>德尔贡农副产品加工厂目前有闲置空间，适合摆放标准化智能流水生产线；</t>
    </r>
    <r>
      <rPr>
        <b/>
        <sz val="10"/>
        <color theme="1"/>
        <rFont val="宋体"/>
        <charset val="134"/>
        <scheme val="minor"/>
      </rPr>
      <t>二是</t>
    </r>
    <r>
      <rPr>
        <sz val="10"/>
        <color theme="1"/>
        <rFont val="宋体"/>
        <charset val="134"/>
        <scheme val="minor"/>
      </rPr>
      <t xml:space="preserve">该厂水电路讯网等基础设施齐全，可保障该项目实施。
</t>
    </r>
    <r>
      <rPr>
        <b/>
        <sz val="10"/>
        <color theme="1"/>
        <rFont val="宋体"/>
        <charset val="134"/>
        <scheme val="minor"/>
      </rPr>
      <t>必要性：</t>
    </r>
    <r>
      <rPr>
        <sz val="10"/>
        <color theme="1"/>
        <rFont val="宋体"/>
        <charset val="134"/>
        <scheme val="minor"/>
      </rPr>
      <t>墨脱县现有茶园103个，总面积1.9万亩，茗茶茶青出产能力为5—8万斤/天，出产时间为3月初至10月初，主要集中出产季节为4月至5月，劳动力充足情况下，峰期产量可达10万斤/天（目前各企业正积极从县外、区外引入采茶工）。墨脱茶每年机采或修剪2—3次，大茶茶青出产能力为10万斤/天，时间为6月下旬至11月底，主要集中出产时间为7月、8月、10月、11月，最高峰值可达50万斤/天。墨脱县现有茶叶加工企业6家，投入生产的杀青点6个，正在建设安装加工生产线的杀青点4个，预计2024年3月建成后将达到：茗茶连续处理能力为1.5万斤/天，最高峰值可达2万斤/天；大茶茶青连续处理能力为1万斤/天，峰值可达2万斤/天。 巨大的茶青产能和有限的茶叶加工产能之间相矛盾，且随着墨脱县践行改革开放，茶叶销售市场已快速打开，反过来刺激茶青产量迅猛提升，此矛盾将日益突出。
本项目主要覆盖德尔贡村、甘登村、波东新村、格林村片区茶园，该片区茶园总面积2065亩，茗茶茶青产能为0.5万斤/天，峰值可达1万斤/天。该工厂现有茗茶加工产能为0.15万斤/天，峰值0.3万斤/天，加工设备自动化程度低，产能不稳定。由于该厂房现有利用效率较低，故申请自动化生产线，提升该厂茗茶加工产能。若能实施，</t>
    </r>
    <r>
      <rPr>
        <b/>
        <sz val="10"/>
        <color theme="1"/>
        <rFont val="宋体"/>
        <charset val="134"/>
        <scheme val="minor"/>
      </rPr>
      <t>一是</t>
    </r>
    <r>
      <rPr>
        <sz val="10"/>
        <color theme="1"/>
        <rFont val="宋体"/>
        <charset val="134"/>
        <scheme val="minor"/>
      </rPr>
      <t>可彻底解决该片区2065亩茗茶加工问题，</t>
    </r>
    <r>
      <rPr>
        <b/>
        <sz val="10"/>
        <color theme="1"/>
        <rFont val="宋体"/>
        <charset val="134"/>
        <scheme val="minor"/>
      </rPr>
      <t>二是</t>
    </r>
    <r>
      <rPr>
        <sz val="10"/>
        <color theme="1"/>
        <rFont val="宋体"/>
        <charset val="134"/>
        <scheme val="minor"/>
      </rPr>
      <t xml:space="preserve">可辐射背崩全乡6000亩茶园，尽力缓解其他村的茗茶加工问题。                                                                                                                                                          
</t>
    </r>
    <r>
      <rPr>
        <b/>
        <sz val="10"/>
        <color theme="1"/>
        <rFont val="宋体"/>
        <charset val="134"/>
        <scheme val="minor"/>
      </rPr>
      <t>经营主体：</t>
    </r>
    <r>
      <rPr>
        <sz val="10"/>
        <color theme="1"/>
        <rFont val="宋体"/>
        <charset val="134"/>
        <scheme val="minor"/>
      </rPr>
      <t>村集体+茶企</t>
    </r>
  </si>
  <si>
    <r>
      <rPr>
        <b/>
        <sz val="10"/>
        <color theme="1"/>
        <rFont val="宋体"/>
        <charset val="134"/>
        <scheme val="minor"/>
      </rPr>
      <t>社会效益：</t>
    </r>
    <r>
      <rPr>
        <sz val="10"/>
        <color theme="1"/>
        <rFont val="宋体"/>
        <charset val="134"/>
        <scheme val="minor"/>
      </rPr>
      <t xml:space="preserve">通过采购茶叶生产线，提高德尔贡茶园茶青加工能力，确保该片区茶青能及时加工处理，保证茶青质量；同时可辐射周边乡镇村部分茶园，辅助其提高茶青利用效率。
</t>
    </r>
    <r>
      <rPr>
        <b/>
        <sz val="10"/>
        <color theme="1"/>
        <rFont val="宋体"/>
        <charset val="134"/>
        <scheme val="minor"/>
      </rPr>
      <t>经济效益：一是</t>
    </r>
    <r>
      <rPr>
        <sz val="10"/>
        <color theme="1"/>
        <rFont val="宋体"/>
        <charset val="134"/>
        <scheme val="minor"/>
      </rPr>
      <t>项目实施期间可带动本地群众增收约20万元；</t>
    </r>
    <r>
      <rPr>
        <b/>
        <sz val="10"/>
        <color theme="1"/>
        <rFont val="宋体"/>
        <charset val="134"/>
        <scheme val="minor"/>
      </rPr>
      <t>二是</t>
    </r>
    <r>
      <rPr>
        <sz val="10"/>
        <color theme="1"/>
        <rFont val="宋体"/>
        <charset val="134"/>
        <scheme val="minor"/>
      </rPr>
      <t>项目建成后，可增加村集体经济收入不少于40万元/年；</t>
    </r>
    <r>
      <rPr>
        <b/>
        <sz val="10"/>
        <color theme="1"/>
        <rFont val="宋体"/>
        <charset val="134"/>
        <scheme val="minor"/>
      </rPr>
      <t>三是</t>
    </r>
    <r>
      <rPr>
        <sz val="10"/>
        <color theme="1"/>
        <rFont val="宋体"/>
        <charset val="134"/>
        <scheme val="minor"/>
      </rPr>
      <t>带动就业等劳务性收入不少于20万元/年；</t>
    </r>
    <r>
      <rPr>
        <b/>
        <sz val="10"/>
        <color theme="1"/>
        <rFont val="宋体"/>
        <charset val="134"/>
        <scheme val="minor"/>
      </rPr>
      <t>四是</t>
    </r>
    <r>
      <rPr>
        <sz val="10"/>
        <color theme="1"/>
        <rFont val="宋体"/>
        <charset val="134"/>
        <scheme val="minor"/>
      </rPr>
      <t>带动茶青销售等群众经营性收入不少于400万元/年；</t>
    </r>
    <r>
      <rPr>
        <b/>
        <sz val="10"/>
        <color theme="1"/>
        <rFont val="宋体"/>
        <charset val="134"/>
        <scheme val="minor"/>
      </rPr>
      <t>五是</t>
    </r>
    <r>
      <rPr>
        <sz val="10"/>
        <color theme="1"/>
        <rFont val="宋体"/>
        <charset val="134"/>
        <scheme val="minor"/>
      </rPr>
      <t>带动企业经营性收入不少于100万元/年；</t>
    </r>
    <r>
      <rPr>
        <b/>
        <sz val="10"/>
        <color theme="1"/>
        <rFont val="宋体"/>
        <charset val="134"/>
        <scheme val="minor"/>
      </rPr>
      <t>六是</t>
    </r>
    <r>
      <rPr>
        <sz val="10"/>
        <color theme="1"/>
        <rFont val="宋体"/>
        <charset val="134"/>
        <scheme val="minor"/>
      </rPr>
      <t>可以增加本级财政税收等收入。直接带动德尔贡村57户268人增收，其中含脱贫户7户35人，延伸带动背崩乡6000余亩茶园增收。</t>
    </r>
  </si>
  <si>
    <r>
      <rPr>
        <sz val="10"/>
        <color theme="1"/>
        <rFont val="宋体"/>
        <charset val="134"/>
        <scheme val="minor"/>
      </rPr>
      <t xml:space="preserve">已取得财政部门的预算审核批复
</t>
    </r>
    <r>
      <rPr>
        <b/>
        <sz val="10"/>
        <color theme="1"/>
        <rFont val="宋体"/>
        <charset val="134"/>
        <scheme val="minor"/>
      </rPr>
      <t>墨财审预字〔2023〕141号</t>
    </r>
  </si>
  <si>
    <t>墨脱县西贡搬迁安置点生产生活配套项目</t>
  </si>
  <si>
    <t>西贡搬迁安置点</t>
  </si>
  <si>
    <r>
      <rPr>
        <b/>
        <sz val="10"/>
        <rFont val="宋体"/>
        <charset val="134"/>
        <scheme val="minor"/>
      </rPr>
      <t>建设内容：</t>
    </r>
    <r>
      <rPr>
        <sz val="10"/>
        <rFont val="宋体"/>
        <charset val="134"/>
        <scheme val="minor"/>
      </rPr>
      <t>为294户搬迁群众新建钢结构每户10㎡的猪圈，每座猪圈补贴1万元，每户钢结构30平米牛棚，每座牛棚补贴1.5万元。</t>
    </r>
    <r>
      <rPr>
        <b/>
        <sz val="10"/>
        <rFont val="宋体"/>
        <charset val="134"/>
        <scheme val="minor"/>
      </rPr>
      <t>可行性：</t>
    </r>
    <r>
      <rPr>
        <sz val="10"/>
        <rFont val="宋体"/>
        <charset val="134"/>
        <scheme val="minor"/>
      </rPr>
      <t>根据《关于印发自藏自治区财政衔接推进乡村振兴补助资金管理办法》（藏财农61号）、《西藏自治区2024年财政衔接推进补助资金项目建设内容指南》、《西藏自治区农牧民参与乡村建设实施方案》等文件精神，以先建后补形式实施西贡搬迁安置点生产生活配套设施，为294户搬迁群众新建钢结构每户10㎡的猪圈，每座猪圈补贴1万元，每户30平米牛棚，每座牛棚补贴1.5万元，实施该项目促进搬迁群众搬得出、稳得住、能致富，建设该项目可行。</t>
    </r>
    <r>
      <rPr>
        <b/>
        <sz val="10"/>
        <rFont val="宋体"/>
        <charset val="134"/>
        <scheme val="minor"/>
      </rPr>
      <t>必要性：为</t>
    </r>
    <r>
      <rPr>
        <sz val="10"/>
        <rFont val="宋体"/>
        <charset val="134"/>
        <scheme val="minor"/>
      </rPr>
      <t>搬迁群众配套猪圈、牛棚一方面为搬迁群众减轻经济负担，另一方面从产业配套设施（猪圈、牛棚）实现人畜分离，实现美丽乡村建设，实施该项目很有必要。</t>
    </r>
    <r>
      <rPr>
        <b/>
        <sz val="10"/>
        <rFont val="宋体"/>
        <charset val="134"/>
        <scheme val="minor"/>
      </rPr>
      <t>经营主体：</t>
    </r>
    <r>
      <rPr>
        <sz val="10"/>
        <rFont val="宋体"/>
        <charset val="134"/>
        <scheme val="minor"/>
      </rPr>
      <t>农牧民。</t>
    </r>
  </si>
  <si>
    <r>
      <rPr>
        <b/>
        <sz val="10"/>
        <rFont val="宋体"/>
        <charset val="134"/>
        <scheme val="minor"/>
      </rPr>
      <t>社会效益：</t>
    </r>
    <r>
      <rPr>
        <sz val="10"/>
        <rFont val="宋体"/>
        <charset val="134"/>
        <scheme val="minor"/>
      </rPr>
      <t xml:space="preserve">为搬迁群众配齐、配全产业配套项目，促进搬迁群众搬得出、稳得住、能致富；
</t>
    </r>
    <r>
      <rPr>
        <b/>
        <sz val="10"/>
        <rFont val="宋体"/>
        <charset val="134"/>
        <scheme val="minor"/>
      </rPr>
      <t>经济效益：</t>
    </r>
    <r>
      <rPr>
        <sz val="10"/>
        <rFont val="宋体"/>
        <charset val="134"/>
        <scheme val="minor"/>
      </rPr>
      <t xml:space="preserve">该项目按照先建后补形式农户自主建设猪圈、牛棚，每座猪圈补贴1万元，每座牛棚补贴1.5万元，确保搬迁群众搬得出、有活干、稳住的、能致富，提升群众满意度。
</t>
    </r>
  </si>
  <si>
    <t>已完成前期工作。</t>
  </si>
  <si>
    <t>猪圈一户1万元、牛棚一户1.5万元。</t>
  </si>
  <si>
    <t>二、巩固提升类（人居环境整治）</t>
  </si>
  <si>
    <t>墨脱县格当乡桑珍卡村基础设施提升改造项目</t>
  </si>
  <si>
    <t>德吉村、多龙岗村、格当村、占根卡、桑珍卡</t>
  </si>
  <si>
    <r>
      <rPr>
        <b/>
        <sz val="10"/>
        <rFont val="宋体"/>
        <charset val="134"/>
        <scheme val="minor"/>
      </rPr>
      <t>建设内容：</t>
    </r>
    <r>
      <rPr>
        <sz val="10"/>
        <rFont val="宋体"/>
        <charset val="134"/>
        <scheme val="minor"/>
      </rPr>
      <t>桑珍卡村建设内容：防护栏112米；新建公共厕所26平方米。</t>
    </r>
    <r>
      <rPr>
        <b/>
        <sz val="10"/>
        <rFont val="宋体"/>
        <charset val="134"/>
        <scheme val="minor"/>
      </rPr>
      <t>可行性及必要性：</t>
    </r>
    <r>
      <rPr>
        <sz val="10"/>
        <rFont val="宋体"/>
        <charset val="134"/>
        <scheme val="minor"/>
      </rPr>
      <t>桑珍卡21户，128人，其中脱贫户7户24人补齐必要基础设施实施该项目很有必要。</t>
    </r>
  </si>
  <si>
    <t>桑珍卡21户，128人，其中脱贫户7户24人综合提升BJ村庄基础设施，提高群众满意度，实现稳定民心。</t>
  </si>
  <si>
    <t>项名称：墨脱县格当乡基础设施提升改造项目</t>
  </si>
  <si>
    <t>三、小型公益性基础设施类</t>
  </si>
  <si>
    <t>墨脱县加热萨乡搬迁点基础设施提升工程</t>
  </si>
  <si>
    <t>兴开村、康卓登村</t>
  </si>
  <si>
    <r>
      <rPr>
        <b/>
        <sz val="10"/>
        <rFont val="宋体"/>
        <charset val="134"/>
        <scheme val="minor"/>
      </rPr>
      <t>建设内容：</t>
    </r>
    <r>
      <rPr>
        <sz val="10"/>
        <rFont val="宋体"/>
        <charset val="134"/>
        <scheme val="minor"/>
      </rPr>
      <t>新建村道（宽3米）81.177米，村道（宽2米）长60.263米，地面硬化1419平方米，排水沟227米，栏杆1057米，挡墙894米（高度3~8米）。</t>
    </r>
    <r>
      <rPr>
        <b/>
        <sz val="10"/>
        <rFont val="宋体"/>
        <charset val="134"/>
        <scheme val="minor"/>
      </rPr>
      <t>可行性及必要性：</t>
    </r>
    <r>
      <rPr>
        <sz val="10"/>
        <rFont val="宋体"/>
        <charset val="134"/>
        <scheme val="minor"/>
      </rPr>
      <t>兴开村、康卓登村131户496人，其中脱贫户69户223人，在实施底边搬迁村庄建设过程中出现断头路等基础设施短板，为了补齐基础设施短板实施该项目很有必要。</t>
    </r>
  </si>
  <si>
    <t>兴开村、康卓登村131户496人，其中脱贫户69户223人搬迁群众配齐、配全基础设施项目，确保搬迁群众搬得出、有活干、稳住的、能致富，提升群众满意度。</t>
  </si>
  <si>
    <t>重点帮扶村（兴开村）</t>
  </si>
  <si>
    <t>墨脱县乡村水厂维修提升工程</t>
  </si>
  <si>
    <t>格当村、达木村、德兴村</t>
  </si>
  <si>
    <r>
      <rPr>
        <b/>
        <sz val="10"/>
        <rFont val="宋体"/>
        <charset val="134"/>
        <scheme val="minor"/>
      </rPr>
      <t>建设内容：</t>
    </r>
    <r>
      <rPr>
        <sz val="10"/>
        <rFont val="宋体"/>
        <charset val="134"/>
        <scheme val="minor"/>
      </rPr>
      <t>1、格当村：维修现有絮凝池1座，新建一体化设备1套（重力式无阀滤池），新建DN90 1.6Mpa管298m、新建减压阀井1座、新建管道均为PE100管，新建185铝芯线202m，电杆5根（高10m），更换现有二氧化氯发生器1台（型号LHF100),蓄水池新增流量计，水厂内部安装仪器混凝土拆除新建恢复；水厂外部接电1项。2、达木村：新建PE管DN50 1.6Mpa管913m、新建PE管DN32 1.6Mpa管141m、新建分水阀井2座；水厂部分：维修絮凝沉砂池1座（更换集水槽、更换斜管、增加控制闸阀1个），185铝芯线894m，新建电杆（10m高）2根（冲毁及损毁）。水厂外部接电1项。3、德兴村：新建取水口1座，新建沉砂池2座，新建DN90 1.6Mpa管1548m、新建管道均为PE100管，蓄水池新增流量计，新建闸阀井1座。水厂维修；更换现有二氧化氯发生器1台（型号LHF100)、及水厂内部铺设仪器混凝土拆除恢复。水厂外部接电1项。</t>
    </r>
    <r>
      <rPr>
        <b/>
        <sz val="10"/>
        <rFont val="宋体"/>
        <charset val="134"/>
        <scheme val="minor"/>
      </rPr>
      <t>可行性及必要性：一是</t>
    </r>
    <r>
      <rPr>
        <sz val="10"/>
        <rFont val="宋体"/>
        <charset val="134"/>
        <scheme val="minor"/>
      </rPr>
      <t xml:space="preserve">乡村水厂和供水设施建设时间久远，各村普遍存在无阀滤池未安装、净水设施利用不完善、水厂通电最后一公里没做到位、来水管泥沙含量较大、沉砂池较小沉砂效果差、絮凝沉淀池老化没有水至浑浊等共性问题。
</t>
    </r>
    <r>
      <rPr>
        <b/>
        <sz val="10"/>
        <rFont val="宋体"/>
        <charset val="134"/>
        <scheme val="minor"/>
      </rPr>
      <t>二是</t>
    </r>
    <r>
      <rPr>
        <sz val="10"/>
        <rFont val="宋体"/>
        <charset val="134"/>
        <scheme val="minor"/>
      </rPr>
      <t>很据《西藏林芝市2023年度农村供水水质提升专项行动实施方案》以及《墨脱县农村供水保障十四五规划》等文件精神，我局计划对9个村落实施农村供水水质提升工程。经过前期现场勘探、测量以及在村内了解村民真实用水详情得出了村内目前虽然都具有简易供水系统但无法满足农民群众对安全用水的真实需求，因此我局通过前期设计计划按照取水口、沉砂池、絮凝沉淀池、无阀滤池、消毒车间、清水池再到入户的模式着力提升农村饮水水体质量。目前墨脱县农饮已经基本得到全覆盖，“十四五”期间主要是提高保证率，巩固提升等方面。针对城乡供水标准低、供水保障程度不高等问题，着力优化城乡供水格局，提升城乡供水保障水平，让农牧民喝上放心水。提高城镇供水保障能力，确定县城及乡镇应急备用水源，梯次推进村庄供水发展，以大并小，小小联合，对老旧小型供水设施和装备进行标准化改造；加强水质处理设施和水质检测，落实供水工程管护主体责任，逐步建成与乡村振兴战略相匹配的农牧区饮水安全保障体系，全面解决农牧民群众饮水安全问题。</t>
    </r>
  </si>
  <si>
    <t>墨脱县水利局</t>
  </si>
  <si>
    <t>为格当村、达木村、德兴村269户991人，其中脱贫户69户238人，通过改造升级水厂供水设施，切实达到设施良好、管理规范、供水达标、水价合理、运行可靠的供水标准化管理，提升饮水水质条件，保障农民群众的供水稳定和饮水安全。</t>
  </si>
  <si>
    <t>已完成风评、环评、选址意见，目前正在审核实施方案。</t>
  </si>
  <si>
    <t>示范引领村（格当村、达木村、德兴村）</t>
  </si>
  <si>
    <t>墨脱县2024年农村供水水质提升工程</t>
  </si>
  <si>
    <t>巴登则村、荷扎村、贡日村</t>
  </si>
  <si>
    <r>
      <rPr>
        <b/>
        <sz val="10"/>
        <rFont val="宋体"/>
        <charset val="134"/>
        <scheme val="minor"/>
      </rPr>
      <t>建设内容：</t>
    </r>
    <r>
      <rPr>
        <sz val="10"/>
        <rFont val="宋体"/>
        <charset val="134"/>
        <scheme val="minor"/>
      </rPr>
      <t>1、巴登则村：新建絮凝池1座，维修现有重力式无阀滤池1座（更换滤料），新建ND63PE管1.6MPa管30m,现有蓄水池增加流量计。2、荷扎村：拆除新建取水口1座，新建絮凝池1座，拆除原有沉砂池一座，新建一体化设备1套（重力式无阀滤池），更换维修DN90PE管道35m，新建DN90PE管道145m。3、贡日村：维修现有沉砂池1座，维修现有清水池1座，新建管道PE100级DN110 1.0Mpa管道50m，新建一体化设备（重力式无阀滤池）1座。</t>
    </r>
    <r>
      <rPr>
        <b/>
        <sz val="10"/>
        <rFont val="宋体"/>
        <charset val="134"/>
        <scheme val="minor"/>
      </rPr>
      <t>可行性及必要性：一是</t>
    </r>
    <r>
      <rPr>
        <sz val="10"/>
        <rFont val="宋体"/>
        <charset val="134"/>
        <scheme val="minor"/>
      </rPr>
      <t>乡村水厂和供水设施建设时间久远，各村普遍存在无阀滤池未安装、净水设施利用不完善、水厂通电最后一公里没做到位、来水管泥沙含量较大、沉砂池较小沉砂效果差、絮凝沉淀池老化没有水至浑浊等共性问题。</t>
    </r>
    <r>
      <rPr>
        <b/>
        <sz val="10"/>
        <rFont val="宋体"/>
        <charset val="134"/>
        <scheme val="minor"/>
      </rPr>
      <t>二是</t>
    </r>
    <r>
      <rPr>
        <sz val="10"/>
        <rFont val="宋体"/>
        <charset val="134"/>
        <scheme val="minor"/>
      </rPr>
      <t>很据《西藏林芝市2023年度农村供水水质提升专项行动实施方案》以及《墨脱县农村供水保障十四五规划》等文件精神，我局计划对9个村落实施农村供水水质提升工程。经过前期现场勘探、测量以及在村内了解村民真实用水详情得出了村内目前虽然都具有简易供水系统但无法满足农民群众对安全用水的真实需求，因此我局通过前期设计计划按照取水口、沉砂池、絮凝沉淀池、无阀滤池、消毒车间、清水池再到入户的模式着力提升农村饮水水体质量。目前墨脱县农饮已经基本得到全覆盖，“十四五”期间主要是提高保证率，巩固提升等方面。针对城乡供水标准低、供水保障程度不高等问题，着力优化城乡供水格局，提升城乡供水保障水平，让农牧民喝上放心水。提高城镇供水保障能力，确定县城及乡镇应急备用水源，梯次推进村庄供水发展，以大并小，小小联合，对老旧小型供水设施和装备进行标准化改造；加强水质处理设施和水质检测，落实供水工程管护主体责任，逐步建成与乡村振兴战略相匹配的农牧区饮水安全保障体系，全面解决农牧民群众饮水安全问题。</t>
    </r>
  </si>
  <si>
    <t>通过改造升级农村供水设施，切实达到设施良好、管理规范、供水达标、运行可靠的供水标准化管理，提升巴登则村、荷扎村、贡日村共计182户，785人的饮水水质条件，保障农民群众的供水稳定和饮水安全。</t>
  </si>
  <si>
    <t>示范引领村（巴登则村、荷扎村、贡日村）</t>
  </si>
  <si>
    <t>墨脱县2023年农村供水水质提升工程</t>
  </si>
  <si>
    <t>卡布村、布龙村、乃萨塘自然村</t>
  </si>
  <si>
    <r>
      <rPr>
        <b/>
        <sz val="10"/>
        <rFont val="宋体"/>
        <charset val="134"/>
        <scheme val="minor"/>
      </rPr>
      <t>建设内容：</t>
    </r>
    <r>
      <rPr>
        <sz val="10"/>
        <rFont val="宋体"/>
        <charset val="134"/>
        <scheme val="minor"/>
      </rPr>
      <t>1、卡布村：维修改造取水口一座；新建絮凝沉淀池1座；新建一体化设备1套（重力式无阀滤池），维修蓄水池1座；新建50m3蓄水池一座,新建30m3蓄水池1座；新建PE100级1.6MPa DN90给水主管1035m由取水口接入新建絮凝沉淀池，主管上设有1个减压阀，新建PE100级1.6MPa DN50给水主管705m，PE100级1.6MPa DN90引水管90m。2、布龙村：新建絮凝池1座，新建一体化设备1套（重力式无阀滤池），新建PE100级1.6MPa DN110给水主管915m，主管上设有2个减压闸阀；新建PE100级1.6MPa DN50PE输水支管310m，支管上设有1个排泥阀,新建PE100级1.6MPa DN75PE输水支管635m，支管上设有1个减压阀，新建PE100级1.6MPa DN63PE输水支管510m，支管上设有1个分水阀。3、乃萨塘自然村：新建取水口1座，新建沉砂池1座，新建一体式设备（重力式无阀滤池1座），新建10m3蓄水池1座，新建PE100级1.6MPa DN50给水主管415m，主管上设有1个排泥阀。</t>
    </r>
    <r>
      <rPr>
        <b/>
        <sz val="10"/>
        <rFont val="宋体"/>
        <charset val="134"/>
        <scheme val="minor"/>
      </rPr>
      <t>可行性及必要性：</t>
    </r>
    <r>
      <rPr>
        <sz val="10"/>
        <rFont val="宋体"/>
        <charset val="134"/>
        <scheme val="minor"/>
      </rPr>
      <t>乡村水厂和供水设施建设时间久远，各村普遍存在无阀滤池未安装、净水设施利用不完善、水厂通电最后一公里没做到位、来水管泥沙含量较大、沉砂池较小沉砂效果差、絮凝沉淀池老化没有水至浑浊等共性问题。</t>
    </r>
  </si>
  <si>
    <t>通过改造升级农村供水设施，切实达到设施良好、管理规范、供水达标、运行可靠的供水标准化管理，提升卡布村、布龙村、奶萨塘自然村共计91户，400人的饮水水质条件，保障农民群众的供水稳定和饮水安全。</t>
  </si>
  <si>
    <t>示范引领村（卡布村、布龙村）</t>
  </si>
  <si>
    <t>墨脱县达木乡珠村机耕道修建工程</t>
  </si>
  <si>
    <t>珠村</t>
  </si>
  <si>
    <r>
      <rPr>
        <b/>
        <sz val="10"/>
        <rFont val="宋体"/>
        <charset val="134"/>
        <scheme val="minor"/>
      </rPr>
      <t>建设内容：</t>
    </r>
    <r>
      <rPr>
        <sz val="10"/>
        <rFont val="宋体"/>
        <charset val="134"/>
        <scheme val="minor"/>
      </rPr>
      <t>新建提升改造道路2420米（道路宽度3米），土石方工程1项、排水工程1项及其配套附属设施工程。可行性及必要性：该项目实施地土地属性为农村道路，修建通往田地的机耕道，便于群众日常开展劳作。 该村地处雅江峡谷地带，项目实施地为山区梯田，总面积约269亩，主要种植水稻、玉米等粮食作物。长期以来，群众来往此地劳作只能人背马驮，不仅艰难，而且危险。</t>
    </r>
  </si>
  <si>
    <r>
      <rPr>
        <sz val="10"/>
        <color theme="1"/>
        <rFont val="宋体"/>
        <charset val="134"/>
        <scheme val="minor"/>
      </rPr>
      <t xml:space="preserve">此项目的实施可保障农牧民群众 生产，提高通行的便捷性和安全性，提升农牧民群众的幸福感和获得感，有利于进一步激发群众务农爱农的积极性。 </t>
    </r>
    <r>
      <rPr>
        <b/>
        <sz val="10"/>
        <color indexed="8"/>
        <rFont val="宋体"/>
        <charset val="134"/>
      </rPr>
      <t>一是</t>
    </r>
    <r>
      <rPr>
        <sz val="10"/>
        <color theme="1"/>
        <rFont val="宋体"/>
        <charset val="134"/>
        <scheme val="minor"/>
      </rPr>
      <t>项目实施期间可直接带动群众增收约78万元；</t>
    </r>
    <r>
      <rPr>
        <b/>
        <sz val="10"/>
        <color indexed="8"/>
        <rFont val="宋体"/>
        <charset val="134"/>
      </rPr>
      <t>二是</t>
    </r>
    <r>
      <rPr>
        <sz val="10"/>
        <color theme="1"/>
        <rFont val="宋体"/>
        <charset val="134"/>
        <scheme val="minor"/>
      </rPr>
      <t>项目建成后，由于改善了道路通行状况，降低了生产成本，每年可增加收益约10万元。该项目覆盖珠村56户222人增收，其中含脱贫户19户62人。</t>
    </r>
  </si>
  <si>
    <t>正在编制实施方案及初步设计。</t>
  </si>
  <si>
    <t>墨脱县农村公路水毁修复工程</t>
  </si>
  <si>
    <t>格林村、那尔东村、巴登则村</t>
  </si>
  <si>
    <r>
      <rPr>
        <b/>
        <sz val="10"/>
        <rFont val="宋体"/>
        <charset val="134"/>
        <scheme val="minor"/>
      </rPr>
      <t>建设内容：</t>
    </r>
    <r>
      <rPr>
        <sz val="10"/>
        <rFont val="宋体"/>
        <charset val="134"/>
        <scheme val="minor"/>
      </rPr>
      <t>挡土墙工程3614.9m³，道路破除修复工程260㎡，路面排水拆除维修工程117米等。</t>
    </r>
    <r>
      <rPr>
        <b/>
        <sz val="10"/>
        <rFont val="宋体"/>
        <charset val="134"/>
        <scheme val="minor"/>
      </rPr>
      <t>可行性及必要性：</t>
    </r>
    <r>
      <rPr>
        <sz val="10"/>
        <rFont val="宋体"/>
        <charset val="134"/>
        <scheme val="minor"/>
      </rPr>
      <t>格林村、那尔东村、巴登则村122户544人，其中脱贫户25户123人。由于墨脱县雨季长，降雨量达导致村道多处塌方严重影响农牧民群众生产生活以及旅游产业发展。</t>
    </r>
  </si>
  <si>
    <t>墨脱县交通运输局</t>
  </si>
  <si>
    <t>格林村、那尔东村、巴登则村122户544人，其中脱贫户25户123人。实施该项目不仅能够确保项目区群众出行安全，还能提升村庄基础设施建设，吸引更多的游客前来观光消费，增加群众收入。</t>
  </si>
  <si>
    <r>
      <rPr>
        <sz val="10"/>
        <color theme="1"/>
        <rFont val="宋体"/>
        <charset val="134"/>
        <scheme val="minor"/>
      </rPr>
      <t xml:space="preserve">已完成概算批复。
</t>
    </r>
    <r>
      <rPr>
        <b/>
        <sz val="10"/>
        <color theme="1"/>
        <rFont val="宋体"/>
        <charset val="134"/>
        <scheme val="minor"/>
      </rPr>
      <t>墨财审预字〔2023〕109号</t>
    </r>
  </si>
  <si>
    <r>
      <rPr>
        <sz val="10"/>
        <rFont val="宋体"/>
        <charset val="134"/>
        <scheme val="minor"/>
      </rPr>
      <t>示范引领村、</t>
    </r>
    <r>
      <rPr>
        <b/>
        <sz val="10"/>
        <rFont val="宋体"/>
        <charset val="134"/>
        <scheme val="minor"/>
      </rPr>
      <t>旅游节点村（格林村）</t>
    </r>
    <r>
      <rPr>
        <sz val="10"/>
        <rFont val="宋体"/>
        <charset val="134"/>
        <scheme val="minor"/>
      </rPr>
      <t xml:space="preserve">
示范引领村（那尔东村、巴登则村、）</t>
    </r>
  </si>
  <si>
    <t>墨脱县背崩乡德尔贡村村道水毁修复工程</t>
  </si>
  <si>
    <r>
      <rPr>
        <b/>
        <sz val="10"/>
        <color theme="1"/>
        <rFont val="宋体"/>
        <charset val="134"/>
        <scheme val="minor"/>
      </rPr>
      <t>建设内容：</t>
    </r>
    <r>
      <rPr>
        <sz val="10"/>
        <color theme="1"/>
        <rFont val="宋体"/>
        <charset val="134"/>
        <scheme val="minor"/>
      </rPr>
      <t>挡土墙工程1775.53m³及排水边沟工程100米。</t>
    </r>
    <r>
      <rPr>
        <b/>
        <sz val="10"/>
        <color theme="1"/>
        <rFont val="宋体"/>
        <charset val="134"/>
        <scheme val="minor"/>
      </rPr>
      <t>可行性及必要性：</t>
    </r>
    <r>
      <rPr>
        <sz val="10"/>
        <color theme="1"/>
        <rFont val="宋体"/>
        <charset val="134"/>
        <scheme val="minor"/>
      </rPr>
      <t>德尔贡村57户268人，其中脱贫户7户35人。由于墨脱县雨季长，降雨量达导致村道多处塌方严重影响农牧民群众生产生活以及旅游产业发展。</t>
    </r>
  </si>
  <si>
    <t>德尔贡村57户268人，其中脱贫户7户35人项目的实施不仅能够完善村庄基础设施，还能降低群众出行安全隐患。</t>
  </si>
  <si>
    <r>
      <rPr>
        <sz val="10"/>
        <color theme="1"/>
        <rFont val="宋体"/>
        <charset val="134"/>
        <scheme val="minor"/>
      </rPr>
      <t xml:space="preserve">已完成概算批复。
</t>
    </r>
    <r>
      <rPr>
        <b/>
        <sz val="10"/>
        <color theme="1"/>
        <rFont val="宋体"/>
        <charset val="134"/>
        <scheme val="minor"/>
      </rPr>
      <t>（墨财审预字〔2023〕212号）</t>
    </r>
  </si>
  <si>
    <t>墨脱县背崩乡老波东村村道水毁修复工程</t>
  </si>
  <si>
    <t>老波东村</t>
  </si>
  <si>
    <r>
      <rPr>
        <b/>
        <sz val="10"/>
        <color theme="1"/>
        <rFont val="宋体"/>
        <charset val="134"/>
        <scheme val="minor"/>
      </rPr>
      <t>建设内容：</t>
    </r>
    <r>
      <rPr>
        <sz val="10"/>
        <color theme="1"/>
        <rFont val="宋体"/>
        <charset val="134"/>
        <scheme val="minor"/>
      </rPr>
      <t>挡土墙工程3489.09m³，道路拆除136.89㎡，道路恢复136.89㎡，波形护栏1200米，道路边沟清理780米等。</t>
    </r>
    <r>
      <rPr>
        <b/>
        <sz val="10"/>
        <color theme="1"/>
        <rFont val="宋体"/>
        <charset val="134"/>
        <scheme val="minor"/>
      </rPr>
      <t>可行性及必要性：</t>
    </r>
    <r>
      <rPr>
        <sz val="10"/>
        <color theme="1"/>
        <rFont val="宋体"/>
        <charset val="134"/>
        <scheme val="minor"/>
      </rPr>
      <t>波东村41户181人，其中脱贫户4户7人。由于墨脱县雨季长，降雨量达导致村道多处塌方严重影响农牧民群众生产生活以及旅游产业发展。波东老村为搬迁后遗留老旧房屋，为了促进墨脱旅游产业发展防止资产流失，近年墨脱县委、县政府重点打造波东老村特色传统旅游村庄。实施该项目为打造波东老村特色传统旅游村庄奠定了基础。</t>
    </r>
  </si>
  <si>
    <t>波东村41户181人，其中脱贫户4户7人。项目的实施不仅能够完善村庄基础设施，还能降低群众出行安全隐患</t>
  </si>
  <si>
    <r>
      <rPr>
        <sz val="10"/>
        <color theme="1"/>
        <rFont val="宋体"/>
        <charset val="134"/>
        <scheme val="minor"/>
      </rPr>
      <t xml:space="preserve">已完成概算批复。
</t>
    </r>
    <r>
      <rPr>
        <b/>
        <sz val="10"/>
        <color theme="1"/>
        <rFont val="宋体"/>
        <charset val="134"/>
        <scheme val="minor"/>
      </rPr>
      <t>（墨财审预字〔2023〕213号）</t>
    </r>
  </si>
  <si>
    <t>墨脱县农村生活垃圾清运项目</t>
  </si>
  <si>
    <t>农村生活垃圾收集、转运、清理。</t>
  </si>
  <si>
    <t>为墨脱县8个乡镇2681户11036人，其中脱贫户666户2665人，配套垃圾清运费，促进乡村人居环境提升建设美丽乡村。</t>
  </si>
  <si>
    <t>已完成前期工作</t>
  </si>
  <si>
    <t>墨脱县墨脱镇米日村人居环境提升项目</t>
  </si>
  <si>
    <t>米日村</t>
  </si>
  <si>
    <r>
      <rPr>
        <b/>
        <sz val="10"/>
        <rFont val="宋体"/>
        <charset val="134"/>
        <scheme val="minor"/>
      </rPr>
      <t>建设内容：</t>
    </r>
    <r>
      <rPr>
        <sz val="10"/>
        <rFont val="宋体"/>
        <charset val="134"/>
        <scheme val="minor"/>
      </rPr>
      <t>1、采茶栈道406.88㎡。2、新建0.4米宽排水沟145米；3、新建道路677.25㎡；4、护栏工程354.02米；5、排污工程353米等。</t>
    </r>
    <r>
      <rPr>
        <b/>
        <sz val="10"/>
        <rFont val="宋体"/>
        <charset val="134"/>
        <scheme val="minor"/>
      </rPr>
      <t>可行性及必要性：</t>
    </r>
    <r>
      <rPr>
        <sz val="10"/>
        <rFont val="宋体"/>
        <charset val="134"/>
        <scheme val="minor"/>
      </rPr>
      <t>米日村现有污水管基本已破损、管道直径小长期堵塞、雨污同流、臭味大、污物多、无净化设施且直流雅江、基本农田严重影响生态环境以及旅游村庄建设，故实施该项目很有必要。</t>
    </r>
  </si>
  <si>
    <t>米日村62户252人，其中脱贫户15户58人，提升基础设施，通过实现村内排污设施的完善，提升人居环境整治，从而实现乡村美丽。</t>
  </si>
  <si>
    <t xml:space="preserve">
示范引领村（米日村）；项目名称：墨脱县墨脱镇巴日村米日村人居环境提升项目</t>
  </si>
  <si>
    <t>墨脱县甘登乡甘登村后续产业基础设施建设项目</t>
  </si>
  <si>
    <t>甘登村</t>
  </si>
  <si>
    <t>地块1：新建硬化工程1351.45平方米、水渠221.92米、网围栏411.57米、大门1座、农桥1座及给排水工程和电气工程等附属工程；地块2：新建硬化工程2284.81平方米、水渠471.03米，网围栏348.76米，大门1座及给排水工程等附属工程。工程1项，坡形护栏工程300㎡。符合村民自身利益，具有较好的群众基础，社会支持度及配合度较高</t>
  </si>
  <si>
    <t>墨脱县发改委</t>
  </si>
  <si>
    <t>通过实施该项目，将产生明显的社会效益、经济效益和环境效益</t>
  </si>
  <si>
    <t>已完成</t>
  </si>
  <si>
    <t>四、宜居宜业和美村庄类（整村推进）</t>
  </si>
  <si>
    <t>墨脱县背崩乡江新村美丽宜居项目（二期）</t>
  </si>
  <si>
    <t>江新村</t>
  </si>
  <si>
    <r>
      <rPr>
        <b/>
        <sz val="10"/>
        <rFont val="宋体"/>
        <charset val="134"/>
        <scheme val="minor"/>
      </rPr>
      <t>2023年投资750.88万元</t>
    </r>
    <r>
      <rPr>
        <sz val="10"/>
        <rFont val="宋体"/>
        <charset val="134"/>
        <scheme val="minor"/>
      </rPr>
      <t>新建PE给水管1424米，阀门井7座，污水波纹管1630米，检查井95座，一体化处理设备1套、新建道路工程9760.96㎡；</t>
    </r>
    <r>
      <rPr>
        <b/>
        <sz val="10"/>
        <rFont val="宋体"/>
        <charset val="134"/>
        <scheme val="minor"/>
      </rPr>
      <t>2024年投资577.58万元</t>
    </r>
    <r>
      <rPr>
        <sz val="10"/>
        <rFont val="宋体"/>
        <charset val="134"/>
        <scheme val="minor"/>
      </rPr>
      <t>新建垃圾收点19.3㎡、垃圾转运站50.84㎡、公共厕所30㎡、挡土墙工程2609.69m³、防护围栏工程305.63米、混凝土边沟304米、过水涵管46米、路灯工程67套（该村庄原先无路灯且村庄上下排列多、村道及入户道路分叉多）等。</t>
    </r>
  </si>
  <si>
    <t>续建</t>
  </si>
  <si>
    <t>江新村26户112人，其中脱贫户4户22人，提升基础设施，通过实现村内排污设施的完善，提升人居环境整治，从而实现乡村美丽，。</t>
  </si>
  <si>
    <r>
      <rPr>
        <sz val="10"/>
        <color theme="1"/>
        <rFont val="宋体"/>
        <charset val="134"/>
        <scheme val="minor"/>
      </rPr>
      <t xml:space="preserve">已完成概算批复
</t>
    </r>
    <r>
      <rPr>
        <b/>
        <sz val="10"/>
        <color theme="1"/>
        <rFont val="宋体"/>
        <charset val="134"/>
        <scheme val="minor"/>
      </rPr>
      <t>（墨发改发〔2023〕8号）</t>
    </r>
    <r>
      <rPr>
        <sz val="10"/>
        <color theme="1"/>
        <rFont val="宋体"/>
        <charset val="134"/>
        <scheme val="minor"/>
      </rPr>
      <t>。</t>
    </r>
  </si>
  <si>
    <t>墨脱县墨脱镇亚让村宜居宜业和美乡村建设项目</t>
  </si>
  <si>
    <r>
      <rPr>
        <b/>
        <sz val="10"/>
        <color rgb="FF000000"/>
        <rFont val="宋体"/>
        <charset val="134"/>
        <scheme val="minor"/>
      </rPr>
      <t>建设内容：</t>
    </r>
    <r>
      <rPr>
        <sz val="10"/>
        <color rgb="FF000000"/>
        <rFont val="宋体"/>
        <charset val="134"/>
        <scheme val="minor"/>
      </rPr>
      <t>新建护栏2115.73m，地面硬化 1135.20㎡，挡土墙工程4433.77m³，台阶工程 107.81㎡，新建雨水沟1365.35m，散水工程1134.00㎡，网围栏工程3153.69m，排污工程1项，路缘石工程 87.73m，公厕提升改造72.80㎡。</t>
    </r>
    <r>
      <rPr>
        <b/>
        <sz val="10"/>
        <color rgb="FF000000"/>
        <rFont val="宋体"/>
        <charset val="134"/>
        <scheme val="minor"/>
      </rPr>
      <t>可行性及必要性：</t>
    </r>
    <r>
      <rPr>
        <sz val="10"/>
        <color rgb="FF000000"/>
        <rFont val="宋体"/>
        <charset val="134"/>
        <scheme val="minor"/>
      </rPr>
      <t>为了适应当地的经济增长和社会发展需要，满足农村环境卫生和规划需求，提升整体形象，村落基础设施建设，是非常必要和紧迫的。本工程主要对亚让村村内环境进行整治，新建防护栏杆，部分道路硬化，台阶、排水沟、挡土墙等附属设施建设，以达到美化居住环境的目的，村内污水管网年久失修，各处破损严重且该村庄雨污混排，墨脱县雨季长降水量大，导致亚让村长期堵塞排污管道及雨污外泄影响旅游村庄人居环境。</t>
    </r>
  </si>
  <si>
    <t>亚让村54户215人，其中脱贫户14户42人，补齐基础设施短板，完善群众生活环境，提高群众满意度，实现和美乡村建设任务。</t>
  </si>
  <si>
    <t>墨脱县墨脱镇亚东村宜居宜业和美乡村建设项目</t>
  </si>
  <si>
    <t>亚东村</t>
  </si>
  <si>
    <r>
      <rPr>
        <b/>
        <sz val="10"/>
        <rFont val="宋体"/>
        <charset val="134"/>
        <scheme val="minor"/>
      </rPr>
      <t>建设内容：</t>
    </r>
    <r>
      <rPr>
        <sz val="10"/>
        <rFont val="宋体"/>
        <charset val="134"/>
        <scheme val="minor"/>
      </rPr>
      <t>新建0.5米高砖砌挡土墙长18.20米，1米高挡土墙长25.6米，2米高挡土墙长196.80米，3米高挡土墙长877.90米，4米高挡土墙长871.20米，5米高挡土墙长496.80米，6米高挡土墙长108.20米，道路硬化439.10平方米，新建栏杆长2768.90米，挖填方5205.1立方米，新建排水沟长2676.20米。道路硬化2267.00平方米，排水沟长975米，3米高挡土墙长135.20米，6米高挡土墙长29.00米等工程。</t>
    </r>
    <r>
      <rPr>
        <b/>
        <sz val="10"/>
        <rFont val="宋体"/>
        <charset val="134"/>
        <scheme val="minor"/>
      </rPr>
      <t>可行性及必要性：</t>
    </r>
    <r>
      <rPr>
        <sz val="10"/>
        <rFont val="宋体"/>
        <charset val="134"/>
        <scheme val="minor"/>
      </rPr>
      <t>墨脱县亚东村现状基础设施匮乏，挡土墙设施不牢固，现状挡土墙存在很大的安全隐患，对来往行人的交通以及当地村民的安全性等存在较大的影响，对自然生态环境破坏较大，需要对来往行人进行更好的服务与安全性保障，以及对自然环境的保护，避免人为破坏生态，林芝市墨脱县亚东村基础设施的匮乏同时也对当地旅游发展带来的影响较大。</t>
    </r>
  </si>
  <si>
    <t>亚东村214户853人，其中脱贫户34户145人，补齐基础设施短板，提升村庄人居环境，建设美丽乡村。</t>
  </si>
  <si>
    <t>1、示范引领村；2.该项目名称：墨脱县亚东村基础设施建设项目</t>
  </si>
  <si>
    <r>
      <rPr>
        <b/>
        <sz val="10"/>
        <rFont val="宋体"/>
        <charset val="134"/>
        <scheme val="minor"/>
      </rPr>
      <t>建设内容：</t>
    </r>
    <r>
      <rPr>
        <sz val="10"/>
        <rFont val="宋体"/>
        <charset val="134"/>
        <scheme val="minor"/>
      </rPr>
      <t>给水管道工程8924m ,阀门井25 座,消火栓井13座,道路破除恢复2600㎡。雨水工程:雨水沟清淤2231m。 污水管道工程长7743m ,污水检查井266座,化粪池10座,道路破除恢复11681㎡。</t>
    </r>
    <r>
      <rPr>
        <b/>
        <sz val="10"/>
        <rFont val="宋体"/>
        <charset val="134"/>
        <scheme val="minor"/>
      </rPr>
      <t>可行性及必要性：</t>
    </r>
    <r>
      <rPr>
        <sz val="10"/>
        <rFont val="宋体"/>
        <charset val="134"/>
        <scheme val="minor"/>
      </rPr>
      <t>亚东村214户813人，其中脱贫户34户145人，为墨脱县城邻村（与县城沾染），项目区排水管网配套不完善不能满足的生活用水排水需求，且由于现状为雨污合流管道，常堵管，疏通不及时，造成污水溢流到路面，污染环境。本工程的实施将改善给排水管网问题，极大的改善了的居住环境。因此，基础设施的建设工程是提高居民工作和生活环境的基本需求。因现有环境纷乱复杂，排水管道设施年久失修，管道堵塞，污水横流，居民迫切的希望政府能够解决这个关系到老百姓日常生活的问题。为了避免在老百姓中间产生不良情绪，为了提升老百姓的生活幸福感，推进本项目的尽快实施已成为了迫在眉睫的事情了。因此本项目的建设有利于建立和谐社会，有利于维护各民族的安定团结。在县委县府的高度重视下，墨脱县亚东村已完善了大部分基础设施。但从目前景区现状来看，景区的断头路，内部的给排水设施、垃圾处理系统等基础设施建设不足，以及旅游配套设施都比较薄弱，这些不利因素制约着当地发展大规模扩大旅游市场、开发高品位的旅游产品。该项目的建设有利于提高旅游景区环境卫生基础设施水平，营造整洁的旅游环境，从而提高景区的服务水平和服务调整质量，提升墨脱县景区的知名度和美誉度，从而提高墨脱县的市场竞争力和影响力。</t>
    </r>
  </si>
  <si>
    <t>墨脱县住建局</t>
  </si>
  <si>
    <t>亚东村214户813人，其中脱贫户34户145人。通过提升改造给水及排水排污，雨污标准化管理，提升基础设施，提升村庄人居环境。</t>
  </si>
  <si>
    <t>已完成风评、环评、选址意见、可研批复、初步设计审核，待下概算批复。</t>
  </si>
  <si>
    <t>1、示范引领村；2.该项目名称：墨脱县亚东村基础设施提升改造工程-雨污分流</t>
  </si>
  <si>
    <t>墨脱县墨脱镇墨脱村宜居宜业和美乡村建设项目</t>
  </si>
  <si>
    <r>
      <rPr>
        <b/>
        <sz val="10"/>
        <rFont val="宋体"/>
        <charset val="134"/>
        <scheme val="minor"/>
      </rPr>
      <t>建设内容：</t>
    </r>
    <r>
      <rPr>
        <sz val="10"/>
        <rFont val="宋体"/>
        <charset val="134"/>
        <scheme val="minor"/>
      </rPr>
      <t>硬化工程：3050平方米，新建围挡工程155米，新建挡土墙工程600立方米，新建防护栏杆工程200米。</t>
    </r>
    <r>
      <rPr>
        <b/>
        <sz val="10"/>
        <rFont val="宋体"/>
        <charset val="134"/>
        <scheme val="minor"/>
      </rPr>
      <t>可行性及必要性：</t>
    </r>
    <r>
      <rPr>
        <sz val="10"/>
        <rFont val="宋体"/>
        <charset val="134"/>
        <scheme val="minor"/>
      </rPr>
      <t>墨脱村212户，814人，其中：脱贫户25户85人，为了进一步完善村庄基础设施短板，提升村容村貌，促进旅游发展，引导群众参与项目建设增加务工现金收入，实施该项目很有必要。</t>
    </r>
  </si>
  <si>
    <t>墨脱村212户，814人，其中：脱贫户25户85人，补齐基础设施短板，提升村容村貌，促进旅游发展，引导群众参与项目建设增加务工现金收入。</t>
  </si>
  <si>
    <r>
      <rPr>
        <sz val="10"/>
        <color theme="1"/>
        <rFont val="宋体"/>
        <charset val="134"/>
        <scheme val="minor"/>
      </rPr>
      <t>已完成概算批复
（</t>
    </r>
    <r>
      <rPr>
        <b/>
        <sz val="10"/>
        <color theme="1"/>
        <rFont val="宋体"/>
        <charset val="134"/>
        <scheme val="minor"/>
      </rPr>
      <t>墨发改发〔2023〕64号）</t>
    </r>
    <r>
      <rPr>
        <sz val="10"/>
        <color theme="1"/>
        <rFont val="宋体"/>
        <charset val="134"/>
        <scheme val="minor"/>
      </rPr>
      <t>。</t>
    </r>
  </si>
  <si>
    <t>示范引领村；项目名称：墨脱县墨脱镇墨脱村人居环境基础设施提升改造项目</t>
  </si>
  <si>
    <r>
      <rPr>
        <b/>
        <sz val="10"/>
        <rFont val="宋体"/>
        <charset val="134"/>
        <scheme val="minor"/>
      </rPr>
      <t>建设内容：</t>
    </r>
    <r>
      <rPr>
        <sz val="10"/>
        <rFont val="宋体"/>
        <charset val="134"/>
        <scheme val="minor"/>
      </rPr>
      <t>1、给水管道工程长9883m，道路破除恢复3500m；2、雨水管道工程798m，雨水检查井20.00座，雨水沟清淤952m；3、污水管道工程长10111m，污水检查井217 座，化粪池23座，道路破除恢复10100㎡等工程。</t>
    </r>
    <r>
      <rPr>
        <b/>
        <sz val="10"/>
        <rFont val="宋体"/>
        <charset val="134"/>
        <scheme val="minor"/>
      </rPr>
      <t>可行及必要性：</t>
    </r>
    <r>
      <rPr>
        <sz val="10"/>
        <rFont val="宋体"/>
        <charset val="134"/>
        <scheme val="minor"/>
      </rPr>
      <t>墨脱村197户812人，脱贫户25户85人。为墨脱县城邻村（与县城沾染），项目区排水管网配套不完善不能满足的生活用水排水需求，且由于现状为雨污合流管道，常堵管，疏通不及时，造成污水溢流到路面，污染环境。本工程的实施将改善给排水管网问题，极大的改善了的居住环境。因此，基础设施的建设工程是提高居民工作和生活环境的基本需求。因现有环境纷乱复杂，排水管道设施年久失修，管道堵塞，污水横流，居民迫切的希望政府能够解决这个关系到老百姓日常生活的问题。为了避免在老百姓中间产生不良情绪，为了提升老百姓的生活幸福感，推进本项目的尽快实施已成为了迫在眉睫的事情了。因此本项目的建设有利于建立和谐社会，有利于维护各民族的安定团结。在县委县府的高度重视下，墨脱县亚东村已完善了大部分基础设施。但从目前景区现状来看，景区的断头路，内部的给排水设施、垃圾处理系统等基础设施建设不足，以及旅游配套设施都比较薄弱，这些不利因素制约着当地发展大规模扩大旅游市场、开发高品位的旅游产品。该项目的建设有利于提高旅游景区环境卫生基础设施水平，营造整洁的旅游环境，从而提高景区的服务水平和服务调整质量，提升墨脱县景区的知名度和美誉度，从而提高墨脱县的市场竞争力和影响力。</t>
    </r>
  </si>
  <si>
    <t>墨脱村197户812人，脱贫户25户85人，通过提升改造给水及排水排污，雨污标准化管理，提升基础设施，提升村庄人居环境。</t>
  </si>
  <si>
    <t>示范引领村；项目名称：墨脱县墨脱村基础设施提升改造工程---雨污分流</t>
  </si>
  <si>
    <t>墨脱县墨脱镇巴日村宜居宜业和美乡村建设项目</t>
  </si>
  <si>
    <r>
      <rPr>
        <b/>
        <sz val="10"/>
        <rFont val="宋体"/>
        <charset val="134"/>
        <scheme val="minor"/>
      </rPr>
      <t>建设内容：</t>
    </r>
    <r>
      <rPr>
        <sz val="10"/>
        <rFont val="宋体"/>
        <charset val="134"/>
        <scheme val="minor"/>
      </rPr>
      <t>1、茶园道路提升改造1404.38㎡。2、新建排污管网160米。3、新建排水边沟183.37米。4、新建分户围栏428米；</t>
    </r>
    <r>
      <rPr>
        <b/>
        <sz val="10"/>
        <rFont val="宋体"/>
        <charset val="134"/>
        <scheme val="minor"/>
      </rPr>
      <t>可行性及必要性：</t>
    </r>
    <r>
      <rPr>
        <sz val="10"/>
        <rFont val="宋体"/>
        <charset val="134"/>
        <scheme val="minor"/>
      </rPr>
      <t>巴日村现有污水管基本已破损、管道直径小长期堵塞、雨污同流、臭味大、污物多、无净化设施且直流雅江、基本农田严重影响生态环境以及旅游村庄建设，故实施该项目很有必要。</t>
    </r>
  </si>
  <si>
    <t>巴日村62户252人，其中脱贫户15户58人，提升基础设施，通过实现村内排污设施的完善，提升人居环境整治，从而实现乡村美丽。</t>
  </si>
  <si>
    <r>
      <rPr>
        <sz val="10"/>
        <rFont val="宋体"/>
        <charset val="134"/>
        <scheme val="minor"/>
      </rPr>
      <t>示范引领村、</t>
    </r>
    <r>
      <rPr>
        <b/>
        <sz val="10"/>
        <rFont val="宋体"/>
        <charset val="134"/>
        <scheme val="minor"/>
      </rPr>
      <t>旅游节点村（巴日村）</t>
    </r>
    <r>
      <rPr>
        <sz val="10"/>
        <rFont val="宋体"/>
        <charset val="134"/>
        <scheme val="minor"/>
      </rPr>
      <t xml:space="preserve">
；项目名称：墨脱县墨脱镇巴日村米日村人居环境提升项目</t>
    </r>
  </si>
  <si>
    <t>墨脱县格当乡德吉村宜居宜业和美乡村建设项目</t>
  </si>
  <si>
    <t>德吉村</t>
  </si>
  <si>
    <t>建设内容：（一）德吉村建设内容：场地平整1098.78平方米；场地治理1098.78平方米；浆砌石挡土墙244米；浆砌石护坡82米；新建排水沟442米。 （二）多龙岗村建设内容：道路硬化2628.9平方米。 （三）格当村建设内容：新建防护栏655米；浆砌石挡土墙655米；新建路灯86盏；村道硬化1550.21米；道路一侧排水沟1550.21米；浆砌石挡土墙465米；错车道6处。 （四）占根卡村建设内容：新建路灯54盏；新建给水管（DN100）500米；新建蓄水池350平方米。（五）桑珍卡村建设内容：防护栏112米；新建公共厕所26平方米。可行性及必要性：德吉村、多龙岗村、格当村、占根卡274户，1080人，其中脱贫户159户667人。德吉村原有排水沟为断头排水沟，现出现雨水堵塞、村道及部分院落长期积水，故需新建部分排水沟。格当村、占根卡村原先未配套路灯，为了补齐必要基础设施实施该项目很有必要。</t>
  </si>
  <si>
    <t>德吉村、多龙岗村、格当村、占根卡274户，1080人，其中脱贫户159户667人综合提升BJ村庄基础设施，提高群众满意度，实现稳定民心。</t>
  </si>
  <si>
    <t>示范引领村（德吉村、多龙岗村、格当村、占根卡村）；项名称：墨脱县格当乡基础设施提升改造项目</t>
  </si>
  <si>
    <t>墨脱县格当乡多龙岗村宜居宜业和美乡村建设项目</t>
  </si>
  <si>
    <t>多龙岗村</t>
  </si>
  <si>
    <t>墨脱县格当乡格当村宜居宜业和美乡村建设项目</t>
  </si>
  <si>
    <t>格当村</t>
  </si>
  <si>
    <t>墨脱县格当乡占根卡村宜居宜业和美乡村建设项目</t>
  </si>
  <si>
    <t>占根卡村</t>
  </si>
  <si>
    <t>墨脱县达木乡贡日村宜居宜业和美乡村建设项目</t>
  </si>
  <si>
    <r>
      <rPr>
        <b/>
        <sz val="10"/>
        <rFont val="宋体"/>
        <charset val="134"/>
        <scheme val="minor"/>
      </rPr>
      <t>建设内容：</t>
    </r>
    <r>
      <rPr>
        <sz val="10"/>
        <rFont val="宋体"/>
        <charset val="134"/>
        <scheme val="minor"/>
      </rPr>
      <t>新建通透式防护一工程1165.45m、通透式防护二工程704.45m、混凝土硬化工程1173.59㎡、道路工程463.19㎡、水沟盖板工程698.33m、更换排污管工程190m、三级污水处理系统工程1套。</t>
    </r>
    <r>
      <rPr>
        <b/>
        <sz val="10"/>
        <rFont val="宋体"/>
        <charset val="134"/>
        <scheme val="minor"/>
      </rPr>
      <t>可行性及必要性：</t>
    </r>
    <r>
      <rPr>
        <sz val="10"/>
        <rFont val="宋体"/>
        <charset val="134"/>
        <scheme val="minor"/>
      </rPr>
      <t>贡日村90户363人，其中脱贫户25户104人。原有地埋式污水管道破损，污水渗出地面影响村庄人居环境，旅游村庄形象，需要更换污水管道；原有污水一体化处理器因化粪池沼气爆炸被损坏，现为了避免再次发生此类问题改为三级污水处理系统。</t>
    </r>
  </si>
  <si>
    <t>项目覆盖贡日村90户363人，其中脱贫户25户104人，补齐基础设施短板，提升人居环境，增强群众积极性，促进美丽乡村建设。</t>
  </si>
  <si>
    <t>示范引领村;项名称：墨脱县达木乡贡日村人居环境提升改造项目</t>
  </si>
  <si>
    <t>墨脱县2024年农牧民新风貌行动项目</t>
  </si>
  <si>
    <t>帮辛村、根登村、帮果村、肯肯村、宗荣村、西登村、达木村、贡日村、甘登村、格当村、占跟卡村、德吉村、更帮村、加热萨村、拉贡村、曾求村、达昂村、亚东村、米日村、亚让村、巴日村、朗杰岗村</t>
  </si>
  <si>
    <r>
      <rPr>
        <sz val="10"/>
        <rFont val="宋体"/>
        <charset val="134"/>
        <scheme val="minor"/>
      </rPr>
      <t xml:space="preserve">对墨脱县22个村开展改积分制的推广、乡村治理新风貌行动。
</t>
    </r>
    <r>
      <rPr>
        <b/>
        <sz val="10"/>
        <rFont val="宋体"/>
        <charset val="134"/>
        <scheme val="minor"/>
      </rPr>
      <t>可行性</t>
    </r>
    <r>
      <rPr>
        <sz val="10"/>
        <rFont val="宋体"/>
        <charset val="134"/>
        <scheme val="minor"/>
      </rPr>
      <t xml:space="preserve">：鼓励村民自主创业，自主创收，促进增收。
</t>
    </r>
    <r>
      <rPr>
        <b/>
        <sz val="10"/>
        <rFont val="宋体"/>
        <charset val="134"/>
        <scheme val="minor"/>
      </rPr>
      <t>必要性</t>
    </r>
    <r>
      <rPr>
        <sz val="10"/>
        <rFont val="宋体"/>
        <charset val="134"/>
        <scheme val="minor"/>
      </rPr>
      <t>：增加收入，保障经济持续，扩大县域经济发展。</t>
    </r>
  </si>
  <si>
    <t>墨脱县22个村1228户4971人，其中脱贫户233户868人，提升乡村治理效能，推动乡村法治建设，促进农牧民群众自治水平，逐步提高农牧民群众幸福感、获得感，不断增强农牧民自治能力和法治观念，提高乡村整体环境建设。</t>
  </si>
  <si>
    <t>五、扶贫贷款贴息类</t>
  </si>
  <si>
    <t>墨脱县2023年扶贫贷款贴息项目</t>
  </si>
  <si>
    <t>完成缴纳2023年扶贫贷款贴息（利差补贴）</t>
  </si>
  <si>
    <t>扶持企业参与巩固脱贫成果，提高积极性，创造就业，促进增收。</t>
  </si>
  <si>
    <t>六、培训类</t>
  </si>
  <si>
    <t>墨脱县农牧民技能培训项目</t>
  </si>
  <si>
    <t>全年计划对1200人次农牧民因地制宜，开展学习歌舞表演、旅游产业发展（茶叶种植技术、热带水果种植、菌类种植）、技术工作培训以及以工代训等。</t>
  </si>
  <si>
    <t>墨脱县人社局</t>
  </si>
  <si>
    <t>提高农牧民技能水平，促进农牧民就、创业增收。</t>
  </si>
  <si>
    <t>七、其他类</t>
  </si>
  <si>
    <t>就业创业补贴</t>
  </si>
  <si>
    <t>为我县脱贫户、搬迁户、三类人员提供就业、创业补助。</t>
  </si>
  <si>
    <t>激发群众外出务工、创业积极性，增加务工收入。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</si>
</sst>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1">
    <font>
      <sz val="11"/>
      <color theme="1"/>
      <name val="宋体"/>
      <charset val="134"/>
      <scheme val="minor"/>
    </font>
    <font>
      <b/>
      <sz val="12"/>
      <color theme="1"/>
      <name val="宋体"/>
      <charset val="134"/>
      <scheme val="minor"/>
    </font>
    <font>
      <sz val="10"/>
      <color rgb="FFFF0000"/>
      <name val="宋体"/>
      <charset val="134"/>
      <scheme val="minor"/>
    </font>
    <font>
      <sz val="10"/>
      <name val="宋体"/>
      <charset val="134"/>
      <scheme val="minor"/>
    </font>
    <font>
      <sz val="10"/>
      <color theme="1"/>
      <name val="宋体"/>
      <charset val="134"/>
      <scheme val="minor"/>
    </font>
    <font>
      <sz val="28"/>
      <color theme="1"/>
      <name val="宋体"/>
      <charset val="134"/>
      <scheme val="minor"/>
    </font>
    <font>
      <b/>
      <sz val="10"/>
      <color rgb="FFFF0000"/>
      <name val="宋体"/>
      <charset val="134"/>
      <scheme val="minor"/>
    </font>
    <font>
      <b/>
      <sz val="10"/>
      <name val="宋体"/>
      <charset val="134"/>
      <scheme val="minor"/>
    </font>
    <font>
      <b/>
      <sz val="10"/>
      <color theme="1"/>
      <name val="宋体"/>
      <charset val="134"/>
      <scheme val="minor"/>
    </font>
    <font>
      <sz val="10"/>
      <color rgb="FF000000"/>
      <name val="宋体"/>
      <charset val="134"/>
      <scheme val="minor"/>
    </font>
    <font>
      <b/>
      <sz val="10"/>
      <color rgb="FF000000"/>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b/>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xf numFmtId="0" fontId="29" fillId="0" borderId="0" applyProtection="0"/>
  </cellStyleXfs>
  <cellXfs count="72">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ill="1" applyAlignment="1">
      <alignment horizontal="center" vertical="center" wrapText="1"/>
    </xf>
    <xf numFmtId="0" fontId="0" fillId="0" borderId="0" xfId="0"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76" fontId="5"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77"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176"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9"/>
  <sheetViews>
    <sheetView tabSelected="1" zoomScale="85" zoomScaleNormal="85" topLeftCell="A7" workbookViewId="0">
      <selection activeCell="M3" sqref="M3:M4"/>
    </sheetView>
  </sheetViews>
  <sheetFormatPr defaultColWidth="9" defaultRowHeight="13.5"/>
  <cols>
    <col min="5" max="5" width="67.2" customWidth="1"/>
    <col min="7" max="8" width="10.5" customWidth="1"/>
    <col min="10" max="10" width="10.1" customWidth="1"/>
    <col min="13" max="13" width="57" customWidth="1"/>
    <col min="17" max="17" width="9" style="7"/>
  </cols>
  <sheetData>
    <row r="1" s="1" customFormat="1" ht="60" customHeight="1" spans="1:17">
      <c r="A1" s="8" t="s">
        <v>0</v>
      </c>
      <c r="B1" s="8"/>
      <c r="C1" s="8"/>
      <c r="D1" s="8"/>
      <c r="E1" s="9"/>
      <c r="F1" s="8"/>
      <c r="G1" s="10"/>
      <c r="H1" s="10"/>
      <c r="I1" s="10"/>
      <c r="J1" s="10"/>
      <c r="K1" s="10"/>
      <c r="L1" s="8"/>
      <c r="M1" s="9"/>
      <c r="N1" s="8"/>
      <c r="O1" s="8"/>
      <c r="P1" s="8"/>
      <c r="Q1" s="69"/>
    </row>
    <row r="2" s="1" customFormat="1" ht="32" customHeight="1" spans="1:17">
      <c r="A2" s="11" t="s">
        <v>1</v>
      </c>
      <c r="B2" s="11"/>
      <c r="C2" s="11"/>
      <c r="D2" s="11"/>
      <c r="E2" s="11"/>
      <c r="F2" s="12"/>
      <c r="G2" s="13"/>
      <c r="H2" s="13"/>
      <c r="I2" s="13"/>
      <c r="J2" s="13"/>
      <c r="K2" s="13"/>
      <c r="L2" s="11"/>
      <c r="M2" s="11"/>
      <c r="N2" s="12"/>
      <c r="O2" s="12"/>
      <c r="P2" s="12"/>
      <c r="Q2" s="70"/>
    </row>
    <row r="3" s="2" customFormat="1" ht="40" customHeight="1" spans="1:17">
      <c r="A3" s="14" t="s">
        <v>2</v>
      </c>
      <c r="B3" s="14" t="s">
        <v>3</v>
      </c>
      <c r="C3" s="14" t="s">
        <v>4</v>
      </c>
      <c r="D3" s="14" t="s">
        <v>5</v>
      </c>
      <c r="E3" s="14" t="s">
        <v>6</v>
      </c>
      <c r="F3" s="14" t="s">
        <v>7</v>
      </c>
      <c r="G3" s="15" t="s">
        <v>8</v>
      </c>
      <c r="H3" s="15"/>
      <c r="I3" s="15"/>
      <c r="J3" s="15"/>
      <c r="K3" s="15"/>
      <c r="L3" s="14" t="s">
        <v>9</v>
      </c>
      <c r="M3" s="14" t="s">
        <v>10</v>
      </c>
      <c r="N3" s="14" t="s">
        <v>11</v>
      </c>
      <c r="O3" s="14" t="s">
        <v>12</v>
      </c>
      <c r="P3" s="14" t="s">
        <v>13</v>
      </c>
      <c r="Q3" s="14" t="s">
        <v>14</v>
      </c>
    </row>
    <row r="4" s="2" customFormat="1" ht="91" customHeight="1" spans="1:17">
      <c r="A4" s="14"/>
      <c r="B4" s="14"/>
      <c r="C4" s="14"/>
      <c r="D4" s="14"/>
      <c r="E4" s="14"/>
      <c r="F4" s="14"/>
      <c r="G4" s="15" t="s">
        <v>15</v>
      </c>
      <c r="H4" s="15" t="s">
        <v>16</v>
      </c>
      <c r="I4" s="15" t="s">
        <v>17</v>
      </c>
      <c r="J4" s="15" t="s">
        <v>18</v>
      </c>
      <c r="K4" s="15" t="s">
        <v>19</v>
      </c>
      <c r="L4" s="14"/>
      <c r="M4" s="14"/>
      <c r="N4" s="14"/>
      <c r="O4" s="14"/>
      <c r="P4" s="14"/>
      <c r="Q4" s="14"/>
    </row>
    <row r="5" s="3" customFormat="1" ht="30" customHeight="1" spans="1:17">
      <c r="A5" s="16" t="s">
        <v>20</v>
      </c>
      <c r="B5" s="17"/>
      <c r="C5" s="17"/>
      <c r="D5" s="16">
        <f>D6+D28+D40+D54+D56+D58+D26</f>
        <v>42</v>
      </c>
      <c r="E5" s="18"/>
      <c r="F5" s="16"/>
      <c r="G5" s="19">
        <f t="shared" ref="G5:J5" si="0">G6+G28+G40+G54+G56+G58+G26</f>
        <v>31749.06</v>
      </c>
      <c r="H5" s="19">
        <f t="shared" si="0"/>
        <v>31749.06</v>
      </c>
      <c r="I5" s="19">
        <f t="shared" si="0"/>
        <v>0</v>
      </c>
      <c r="J5" s="19">
        <f t="shared" si="0"/>
        <v>3654.4</v>
      </c>
      <c r="K5" s="19">
        <f>K6+K28+K40+K54+K56+K58</f>
        <v>0</v>
      </c>
      <c r="L5" s="55"/>
      <c r="M5" s="56"/>
      <c r="N5" s="55"/>
      <c r="O5" s="57"/>
      <c r="P5" s="57"/>
      <c r="Q5" s="71"/>
    </row>
    <row r="6" s="3" customFormat="1" ht="35" customHeight="1" spans="1:17">
      <c r="A6" s="16" t="s">
        <v>21</v>
      </c>
      <c r="B6" s="17"/>
      <c r="C6" s="17"/>
      <c r="D6" s="16">
        <v>19</v>
      </c>
      <c r="E6" s="18"/>
      <c r="F6" s="16"/>
      <c r="G6" s="19">
        <f t="shared" ref="G6:K6" si="1">SUM(G7:G25)</f>
        <v>17035.27</v>
      </c>
      <c r="H6" s="19">
        <f t="shared" si="1"/>
        <v>17035.27</v>
      </c>
      <c r="I6" s="19">
        <f t="shared" si="1"/>
        <v>0</v>
      </c>
      <c r="J6" s="19">
        <f t="shared" si="1"/>
        <v>2146</v>
      </c>
      <c r="K6" s="19">
        <f t="shared" si="1"/>
        <v>0</v>
      </c>
      <c r="L6" s="55"/>
      <c r="M6" s="56"/>
      <c r="N6" s="55"/>
      <c r="O6" s="57"/>
      <c r="P6" s="57"/>
      <c r="Q6" s="71"/>
    </row>
    <row r="7" s="4" customFormat="1" ht="408" customHeight="1" spans="1:17">
      <c r="A7" s="20">
        <v>1</v>
      </c>
      <c r="B7" s="21" t="s">
        <v>20</v>
      </c>
      <c r="C7" s="20" t="s">
        <v>22</v>
      </c>
      <c r="D7" s="20" t="s">
        <v>23</v>
      </c>
      <c r="E7" s="22" t="s">
        <v>24</v>
      </c>
      <c r="F7" s="21" t="s">
        <v>25</v>
      </c>
      <c r="G7" s="23">
        <v>1000</v>
      </c>
      <c r="H7" s="23">
        <v>1000</v>
      </c>
      <c r="I7" s="31">
        <v>0</v>
      </c>
      <c r="J7" s="31">
        <f>G7*10%</f>
        <v>100</v>
      </c>
      <c r="K7" s="31">
        <v>0</v>
      </c>
      <c r="L7" s="20" t="s">
        <v>26</v>
      </c>
      <c r="M7" s="22" t="s">
        <v>27</v>
      </c>
      <c r="N7" s="20" t="s">
        <v>28</v>
      </c>
      <c r="O7" s="20" t="s">
        <v>29</v>
      </c>
      <c r="P7" s="23"/>
      <c r="Q7" s="20" t="s">
        <v>30</v>
      </c>
    </row>
    <row r="8" s="4" customFormat="1" ht="144" customHeight="1" spans="1:17">
      <c r="A8" s="20">
        <v>2</v>
      </c>
      <c r="B8" s="21" t="s">
        <v>20</v>
      </c>
      <c r="C8" s="20" t="s">
        <v>31</v>
      </c>
      <c r="D8" s="20" t="s">
        <v>32</v>
      </c>
      <c r="E8" s="22" t="s">
        <v>33</v>
      </c>
      <c r="F8" s="20" t="s">
        <v>25</v>
      </c>
      <c r="G8" s="23">
        <v>1700</v>
      </c>
      <c r="H8" s="23">
        <v>1700</v>
      </c>
      <c r="I8" s="23">
        <v>0</v>
      </c>
      <c r="J8" s="23">
        <v>170</v>
      </c>
      <c r="K8" s="23">
        <v>0</v>
      </c>
      <c r="L8" s="20" t="s">
        <v>34</v>
      </c>
      <c r="M8" s="22" t="s">
        <v>35</v>
      </c>
      <c r="N8" s="20" t="s">
        <v>36</v>
      </c>
      <c r="O8" s="20" t="s">
        <v>37</v>
      </c>
      <c r="P8" s="20" t="s">
        <v>38</v>
      </c>
      <c r="Q8" s="20" t="s">
        <v>30</v>
      </c>
    </row>
    <row r="9" s="4" customFormat="1" ht="144" spans="1:17">
      <c r="A9" s="20">
        <v>3</v>
      </c>
      <c r="B9" s="21" t="s">
        <v>20</v>
      </c>
      <c r="C9" s="20" t="s">
        <v>39</v>
      </c>
      <c r="D9" s="20" t="s">
        <v>40</v>
      </c>
      <c r="E9" s="22" t="s">
        <v>41</v>
      </c>
      <c r="F9" s="20" t="s">
        <v>25</v>
      </c>
      <c r="G9" s="23">
        <v>1320</v>
      </c>
      <c r="H9" s="23">
        <v>1320</v>
      </c>
      <c r="I9" s="23">
        <v>0</v>
      </c>
      <c r="J9" s="23">
        <v>132</v>
      </c>
      <c r="K9" s="23">
        <v>0</v>
      </c>
      <c r="L9" s="20" t="s">
        <v>34</v>
      </c>
      <c r="M9" s="22" t="s">
        <v>42</v>
      </c>
      <c r="N9" s="20" t="s">
        <v>36</v>
      </c>
      <c r="O9" s="20" t="s">
        <v>29</v>
      </c>
      <c r="P9" s="20" t="s">
        <v>43</v>
      </c>
      <c r="Q9" s="20" t="s">
        <v>44</v>
      </c>
    </row>
    <row r="10" s="4" customFormat="1" ht="234" customHeight="1" spans="1:17">
      <c r="A10" s="20">
        <v>4</v>
      </c>
      <c r="B10" s="21" t="s">
        <v>20</v>
      </c>
      <c r="C10" s="20" t="s">
        <v>45</v>
      </c>
      <c r="D10" s="20" t="s">
        <v>20</v>
      </c>
      <c r="E10" s="22" t="s">
        <v>46</v>
      </c>
      <c r="F10" s="20" t="s">
        <v>25</v>
      </c>
      <c r="G10" s="23">
        <v>2500</v>
      </c>
      <c r="H10" s="23">
        <v>2500</v>
      </c>
      <c r="I10" s="23">
        <v>0</v>
      </c>
      <c r="J10" s="23">
        <v>250</v>
      </c>
      <c r="K10" s="23">
        <v>0</v>
      </c>
      <c r="L10" s="20" t="s">
        <v>47</v>
      </c>
      <c r="M10" s="52" t="s">
        <v>48</v>
      </c>
      <c r="N10" s="20" t="s">
        <v>49</v>
      </c>
      <c r="O10" s="20" t="s">
        <v>29</v>
      </c>
      <c r="P10" s="20"/>
      <c r="Q10" s="20"/>
    </row>
    <row r="11" s="4" customFormat="1" ht="177" customHeight="1" spans="1:17">
      <c r="A11" s="20">
        <v>5</v>
      </c>
      <c r="B11" s="21" t="s">
        <v>20</v>
      </c>
      <c r="C11" s="20" t="s">
        <v>50</v>
      </c>
      <c r="D11" s="20" t="s">
        <v>51</v>
      </c>
      <c r="E11" s="22" t="s">
        <v>52</v>
      </c>
      <c r="F11" s="21" t="s">
        <v>25</v>
      </c>
      <c r="G11" s="23">
        <v>1500</v>
      </c>
      <c r="H11" s="23">
        <v>1500</v>
      </c>
      <c r="I11" s="31">
        <v>0</v>
      </c>
      <c r="J11" s="31">
        <f>G11*10%</f>
        <v>150</v>
      </c>
      <c r="K11" s="31">
        <v>0</v>
      </c>
      <c r="L11" s="20" t="s">
        <v>26</v>
      </c>
      <c r="M11" s="22" t="s">
        <v>53</v>
      </c>
      <c r="N11" s="20" t="s">
        <v>28</v>
      </c>
      <c r="O11" s="20" t="s">
        <v>37</v>
      </c>
      <c r="P11" s="20"/>
      <c r="Q11" s="20" t="s">
        <v>54</v>
      </c>
    </row>
    <row r="12" s="4" customFormat="1" ht="97" customHeight="1" spans="1:17">
      <c r="A12" s="20">
        <v>6</v>
      </c>
      <c r="B12" s="21" t="s">
        <v>20</v>
      </c>
      <c r="C12" s="20" t="s">
        <v>55</v>
      </c>
      <c r="D12" s="20" t="s">
        <v>56</v>
      </c>
      <c r="E12" s="22" t="s">
        <v>57</v>
      </c>
      <c r="F12" s="20" t="s">
        <v>25</v>
      </c>
      <c r="G12" s="23">
        <v>389.27</v>
      </c>
      <c r="H12" s="23">
        <v>389.27</v>
      </c>
      <c r="I12" s="23">
        <v>0</v>
      </c>
      <c r="J12" s="23">
        <v>39</v>
      </c>
      <c r="K12" s="23">
        <v>0</v>
      </c>
      <c r="L12" s="20" t="s">
        <v>34</v>
      </c>
      <c r="M12" s="22" t="s">
        <v>58</v>
      </c>
      <c r="N12" s="20" t="s">
        <v>59</v>
      </c>
      <c r="O12" s="20" t="s">
        <v>29</v>
      </c>
      <c r="P12" s="20"/>
      <c r="Q12" s="20" t="s">
        <v>60</v>
      </c>
    </row>
    <row r="13" s="4" customFormat="1" ht="132" spans="1:17">
      <c r="A13" s="20">
        <v>7</v>
      </c>
      <c r="B13" s="21" t="s">
        <v>20</v>
      </c>
      <c r="C13" s="20" t="s">
        <v>61</v>
      </c>
      <c r="D13" s="20" t="s">
        <v>62</v>
      </c>
      <c r="E13" s="22" t="s">
        <v>63</v>
      </c>
      <c r="F13" s="20" t="s">
        <v>25</v>
      </c>
      <c r="G13" s="23">
        <v>1500</v>
      </c>
      <c r="H13" s="23">
        <v>1500</v>
      </c>
      <c r="I13" s="23">
        <v>0</v>
      </c>
      <c r="J13" s="23">
        <v>150</v>
      </c>
      <c r="K13" s="23">
        <v>0</v>
      </c>
      <c r="L13" s="20" t="s">
        <v>34</v>
      </c>
      <c r="M13" s="22" t="s">
        <v>64</v>
      </c>
      <c r="N13" s="20" t="s">
        <v>36</v>
      </c>
      <c r="O13" s="20" t="s">
        <v>37</v>
      </c>
      <c r="P13" s="20" t="s">
        <v>65</v>
      </c>
      <c r="Q13" s="26" t="s">
        <v>66</v>
      </c>
    </row>
    <row r="14" s="4" customFormat="1" ht="144" spans="1:17">
      <c r="A14" s="20">
        <v>8</v>
      </c>
      <c r="B14" s="21" t="s">
        <v>20</v>
      </c>
      <c r="C14" s="20" t="s">
        <v>67</v>
      </c>
      <c r="D14" s="20" t="s">
        <v>68</v>
      </c>
      <c r="E14" s="22" t="s">
        <v>69</v>
      </c>
      <c r="F14" s="20" t="s">
        <v>25</v>
      </c>
      <c r="G14" s="23">
        <v>350</v>
      </c>
      <c r="H14" s="23">
        <v>350</v>
      </c>
      <c r="I14" s="23">
        <v>0</v>
      </c>
      <c r="J14" s="23">
        <v>35</v>
      </c>
      <c r="K14" s="23">
        <v>0</v>
      </c>
      <c r="L14" s="20" t="s">
        <v>34</v>
      </c>
      <c r="M14" s="22" t="s">
        <v>70</v>
      </c>
      <c r="N14" s="20" t="s">
        <v>36</v>
      </c>
      <c r="O14" s="20" t="s">
        <v>29</v>
      </c>
      <c r="P14" s="20" t="s">
        <v>65</v>
      </c>
      <c r="Q14" s="26" t="s">
        <v>66</v>
      </c>
    </row>
    <row r="15" s="4" customFormat="1" ht="180" spans="1:17">
      <c r="A15" s="20">
        <v>9</v>
      </c>
      <c r="B15" s="21" t="s">
        <v>20</v>
      </c>
      <c r="C15" s="20" t="s">
        <v>71</v>
      </c>
      <c r="D15" s="20" t="s">
        <v>72</v>
      </c>
      <c r="E15" s="22" t="s">
        <v>73</v>
      </c>
      <c r="F15" s="21" t="s">
        <v>25</v>
      </c>
      <c r="G15" s="23">
        <v>420</v>
      </c>
      <c r="H15" s="23">
        <v>420</v>
      </c>
      <c r="I15" s="31">
        <v>0</v>
      </c>
      <c r="J15" s="31">
        <v>10</v>
      </c>
      <c r="K15" s="31">
        <v>0</v>
      </c>
      <c r="L15" s="20" t="s">
        <v>26</v>
      </c>
      <c r="M15" s="22" t="s">
        <v>74</v>
      </c>
      <c r="N15" s="20" t="s">
        <v>75</v>
      </c>
      <c r="O15" s="21" t="s">
        <v>29</v>
      </c>
      <c r="P15" s="20"/>
      <c r="Q15" s="20" t="s">
        <v>76</v>
      </c>
    </row>
    <row r="16" s="4" customFormat="1" ht="303" customHeight="1" spans="1:17">
      <c r="A16" s="20">
        <v>10</v>
      </c>
      <c r="B16" s="21" t="s">
        <v>20</v>
      </c>
      <c r="C16" s="20" t="s">
        <v>77</v>
      </c>
      <c r="D16" s="20" t="s">
        <v>78</v>
      </c>
      <c r="E16" s="22" t="s">
        <v>79</v>
      </c>
      <c r="F16" s="21" t="s">
        <v>25</v>
      </c>
      <c r="G16" s="23">
        <v>400</v>
      </c>
      <c r="H16" s="23">
        <v>400</v>
      </c>
      <c r="I16" s="31">
        <v>0</v>
      </c>
      <c r="J16" s="31">
        <v>10</v>
      </c>
      <c r="K16" s="31">
        <v>0</v>
      </c>
      <c r="L16" s="20" t="s">
        <v>26</v>
      </c>
      <c r="M16" s="22" t="s">
        <v>80</v>
      </c>
      <c r="N16" s="20" t="s">
        <v>75</v>
      </c>
      <c r="O16" s="21" t="s">
        <v>29</v>
      </c>
      <c r="P16" s="21"/>
      <c r="Q16" s="20" t="s">
        <v>76</v>
      </c>
    </row>
    <row r="17" s="4" customFormat="1" ht="152" customHeight="1" spans="1:17">
      <c r="A17" s="20">
        <v>11</v>
      </c>
      <c r="B17" s="21" t="s">
        <v>20</v>
      </c>
      <c r="C17" s="20" t="s">
        <v>81</v>
      </c>
      <c r="D17" s="20" t="s">
        <v>62</v>
      </c>
      <c r="E17" s="22" t="s">
        <v>82</v>
      </c>
      <c r="F17" s="21" t="s">
        <v>25</v>
      </c>
      <c r="G17" s="23">
        <v>150</v>
      </c>
      <c r="H17" s="23">
        <v>150</v>
      </c>
      <c r="I17" s="31">
        <v>0</v>
      </c>
      <c r="J17" s="31">
        <f t="shared" ref="J17:J19" si="2">G17*10%</f>
        <v>15</v>
      </c>
      <c r="K17" s="31">
        <v>0</v>
      </c>
      <c r="L17" s="20" t="s">
        <v>26</v>
      </c>
      <c r="M17" s="22" t="s">
        <v>83</v>
      </c>
      <c r="N17" s="20" t="s">
        <v>84</v>
      </c>
      <c r="O17" s="21" t="s">
        <v>37</v>
      </c>
      <c r="P17" s="20" t="s">
        <v>65</v>
      </c>
      <c r="Q17" s="26" t="s">
        <v>66</v>
      </c>
    </row>
    <row r="18" s="4" customFormat="1" ht="112" customHeight="1" spans="1:17">
      <c r="A18" s="20">
        <v>12</v>
      </c>
      <c r="B18" s="21" t="s">
        <v>20</v>
      </c>
      <c r="C18" s="20" t="s">
        <v>85</v>
      </c>
      <c r="D18" s="20" t="s">
        <v>32</v>
      </c>
      <c r="E18" s="22" t="s">
        <v>86</v>
      </c>
      <c r="F18" s="21" t="s">
        <v>25</v>
      </c>
      <c r="G18" s="23">
        <v>750</v>
      </c>
      <c r="H18" s="23">
        <v>750</v>
      </c>
      <c r="I18" s="31">
        <v>0</v>
      </c>
      <c r="J18" s="31">
        <f t="shared" si="2"/>
        <v>75</v>
      </c>
      <c r="K18" s="31">
        <v>0</v>
      </c>
      <c r="L18" s="20" t="s">
        <v>26</v>
      </c>
      <c r="M18" s="22" t="s">
        <v>87</v>
      </c>
      <c r="N18" s="20" t="s">
        <v>88</v>
      </c>
      <c r="O18" s="21" t="s">
        <v>37</v>
      </c>
      <c r="P18" s="21"/>
      <c r="Q18" s="20" t="s">
        <v>30</v>
      </c>
    </row>
    <row r="19" s="4" customFormat="1" ht="175" customHeight="1" spans="1:17">
      <c r="A19" s="20">
        <v>13</v>
      </c>
      <c r="B19" s="21" t="s">
        <v>20</v>
      </c>
      <c r="C19" s="20" t="s">
        <v>89</v>
      </c>
      <c r="D19" s="20" t="s">
        <v>90</v>
      </c>
      <c r="E19" s="22" t="s">
        <v>91</v>
      </c>
      <c r="F19" s="21" t="s">
        <v>25</v>
      </c>
      <c r="G19" s="23">
        <v>450</v>
      </c>
      <c r="H19" s="23">
        <v>450</v>
      </c>
      <c r="I19" s="31">
        <v>0</v>
      </c>
      <c r="J19" s="31">
        <f t="shared" si="2"/>
        <v>45</v>
      </c>
      <c r="K19" s="31">
        <v>0</v>
      </c>
      <c r="L19" s="20" t="s">
        <v>26</v>
      </c>
      <c r="M19" s="22" t="s">
        <v>92</v>
      </c>
      <c r="N19" s="20" t="s">
        <v>28</v>
      </c>
      <c r="O19" s="21" t="s">
        <v>29</v>
      </c>
      <c r="P19" s="21" t="s">
        <v>93</v>
      </c>
      <c r="Q19" s="26" t="s">
        <v>94</v>
      </c>
    </row>
    <row r="20" s="5" customFormat="1" ht="79" customHeight="1" spans="1:17">
      <c r="A20" s="24">
        <v>14</v>
      </c>
      <c r="B20" s="25" t="s">
        <v>20</v>
      </c>
      <c r="C20" s="20" t="s">
        <v>95</v>
      </c>
      <c r="D20" s="20" t="s">
        <v>96</v>
      </c>
      <c r="E20" s="22" t="s">
        <v>97</v>
      </c>
      <c r="F20" s="24" t="s">
        <v>25</v>
      </c>
      <c r="G20" s="23">
        <v>200</v>
      </c>
      <c r="H20" s="23">
        <v>200</v>
      </c>
      <c r="I20" s="29">
        <v>0</v>
      </c>
      <c r="J20" s="29">
        <v>20</v>
      </c>
      <c r="K20" s="29">
        <v>0</v>
      </c>
      <c r="L20" s="58" t="s">
        <v>34</v>
      </c>
      <c r="M20" s="22" t="s">
        <v>98</v>
      </c>
      <c r="N20" s="24" t="s">
        <v>36</v>
      </c>
      <c r="O20" s="25" t="s">
        <v>29</v>
      </c>
      <c r="P20" s="25" t="s">
        <v>93</v>
      </c>
      <c r="Q20" s="24" t="s">
        <v>30</v>
      </c>
    </row>
    <row r="21" s="5" customFormat="1" ht="96" spans="1:17">
      <c r="A21" s="24">
        <v>15</v>
      </c>
      <c r="B21" s="25" t="s">
        <v>20</v>
      </c>
      <c r="C21" s="26" t="s">
        <v>99</v>
      </c>
      <c r="D21" s="26" t="s">
        <v>100</v>
      </c>
      <c r="E21" s="27" t="s">
        <v>101</v>
      </c>
      <c r="F21" s="24" t="s">
        <v>25</v>
      </c>
      <c r="G21" s="23">
        <v>1350</v>
      </c>
      <c r="H21" s="23">
        <v>1350</v>
      </c>
      <c r="I21" s="29">
        <v>0</v>
      </c>
      <c r="J21" s="29">
        <v>135</v>
      </c>
      <c r="K21" s="29">
        <v>0</v>
      </c>
      <c r="L21" s="20" t="s">
        <v>34</v>
      </c>
      <c r="M21" s="22" t="s">
        <v>102</v>
      </c>
      <c r="N21" s="24" t="s">
        <v>36</v>
      </c>
      <c r="O21" s="24" t="s">
        <v>29</v>
      </c>
      <c r="P21" s="25"/>
      <c r="Q21" s="24" t="s">
        <v>60</v>
      </c>
    </row>
    <row r="22" s="5" customFormat="1" ht="177" customHeight="1" spans="1:17">
      <c r="A22" s="24">
        <v>16</v>
      </c>
      <c r="B22" s="25" t="s">
        <v>20</v>
      </c>
      <c r="C22" s="24" t="s">
        <v>103</v>
      </c>
      <c r="D22" s="24" t="s">
        <v>104</v>
      </c>
      <c r="E22" s="28" t="s">
        <v>105</v>
      </c>
      <c r="F22" s="25" t="s">
        <v>25</v>
      </c>
      <c r="G22" s="29">
        <v>700</v>
      </c>
      <c r="H22" s="29">
        <v>700</v>
      </c>
      <c r="I22" s="59">
        <v>0</v>
      </c>
      <c r="J22" s="59">
        <f>G22*10%</f>
        <v>70</v>
      </c>
      <c r="K22" s="59">
        <v>0</v>
      </c>
      <c r="L22" s="24" t="s">
        <v>26</v>
      </c>
      <c r="M22" s="28" t="s">
        <v>106</v>
      </c>
      <c r="N22" s="24" t="s">
        <v>28</v>
      </c>
      <c r="O22" s="25" t="s">
        <v>29</v>
      </c>
      <c r="P22" s="25"/>
      <c r="Q22" s="24" t="s">
        <v>30</v>
      </c>
    </row>
    <row r="23" s="5" customFormat="1" ht="158" customHeight="1" spans="1:17">
      <c r="A23" s="24">
        <v>17</v>
      </c>
      <c r="B23" s="25" t="s">
        <v>20</v>
      </c>
      <c r="C23" s="24" t="s">
        <v>107</v>
      </c>
      <c r="D23" s="24" t="s">
        <v>108</v>
      </c>
      <c r="E23" s="28" t="s">
        <v>109</v>
      </c>
      <c r="F23" s="25" t="s">
        <v>25</v>
      </c>
      <c r="G23" s="29">
        <v>921</v>
      </c>
      <c r="H23" s="29">
        <v>921</v>
      </c>
      <c r="I23" s="59">
        <v>0</v>
      </c>
      <c r="J23" s="59">
        <v>20</v>
      </c>
      <c r="K23" s="59">
        <v>0</v>
      </c>
      <c r="L23" s="24" t="s">
        <v>26</v>
      </c>
      <c r="M23" s="28" t="s">
        <v>110</v>
      </c>
      <c r="N23" s="24" t="s">
        <v>111</v>
      </c>
      <c r="O23" s="25" t="s">
        <v>29</v>
      </c>
      <c r="P23" s="25"/>
      <c r="Q23" s="24" t="s">
        <v>60</v>
      </c>
    </row>
    <row r="24" s="5" customFormat="1" ht="265" customHeight="1" spans="1:17">
      <c r="A24" s="24">
        <v>18</v>
      </c>
      <c r="B24" s="25" t="s">
        <v>20</v>
      </c>
      <c r="C24" s="24" t="s">
        <v>112</v>
      </c>
      <c r="D24" s="24" t="s">
        <v>32</v>
      </c>
      <c r="E24" s="28" t="s">
        <v>113</v>
      </c>
      <c r="F24" s="25" t="s">
        <v>25</v>
      </c>
      <c r="G24" s="29">
        <v>700</v>
      </c>
      <c r="H24" s="29">
        <v>700</v>
      </c>
      <c r="I24" s="59">
        <v>0</v>
      </c>
      <c r="J24" s="59">
        <v>20</v>
      </c>
      <c r="K24" s="59">
        <v>0</v>
      </c>
      <c r="L24" s="24" t="s">
        <v>26</v>
      </c>
      <c r="M24" s="28" t="s">
        <v>114</v>
      </c>
      <c r="N24" s="24" t="s">
        <v>115</v>
      </c>
      <c r="O24" s="25" t="s">
        <v>29</v>
      </c>
      <c r="P24" s="25"/>
      <c r="Q24" s="24" t="s">
        <v>60</v>
      </c>
    </row>
    <row r="25" s="5" customFormat="1" ht="136" customHeight="1" spans="1:17">
      <c r="A25" s="24">
        <v>19</v>
      </c>
      <c r="B25" s="25" t="s">
        <v>20</v>
      </c>
      <c r="C25" s="20" t="s">
        <v>116</v>
      </c>
      <c r="D25" s="20" t="s">
        <v>117</v>
      </c>
      <c r="E25" s="22" t="s">
        <v>118</v>
      </c>
      <c r="F25" s="24" t="s">
        <v>25</v>
      </c>
      <c r="G25" s="23">
        <v>735</v>
      </c>
      <c r="H25" s="23">
        <v>735</v>
      </c>
      <c r="I25" s="29">
        <v>0</v>
      </c>
      <c r="J25" s="29">
        <v>700</v>
      </c>
      <c r="K25" s="29">
        <v>0</v>
      </c>
      <c r="L25" s="20" t="s">
        <v>34</v>
      </c>
      <c r="M25" s="22" t="s">
        <v>119</v>
      </c>
      <c r="N25" s="24" t="s">
        <v>120</v>
      </c>
      <c r="O25" s="25" t="s">
        <v>37</v>
      </c>
      <c r="P25" s="25" t="s">
        <v>93</v>
      </c>
      <c r="Q25" s="24" t="s">
        <v>121</v>
      </c>
    </row>
    <row r="26" s="5" customFormat="1" ht="30" customHeight="1" spans="1:17">
      <c r="A26" s="16" t="s">
        <v>122</v>
      </c>
      <c r="B26" s="17"/>
      <c r="C26" s="17"/>
      <c r="D26" s="16">
        <v>1</v>
      </c>
      <c r="E26" s="18"/>
      <c r="F26" s="16"/>
      <c r="G26" s="19">
        <f t="shared" ref="G26:K26" si="3">G27</f>
        <v>27.96</v>
      </c>
      <c r="H26" s="19">
        <f t="shared" si="3"/>
        <v>27.96</v>
      </c>
      <c r="I26" s="19">
        <f t="shared" si="3"/>
        <v>0</v>
      </c>
      <c r="J26" s="19">
        <f t="shared" si="3"/>
        <v>2</v>
      </c>
      <c r="K26" s="19">
        <f t="shared" si="3"/>
        <v>0</v>
      </c>
      <c r="L26" s="60"/>
      <c r="M26" s="61"/>
      <c r="N26" s="60"/>
      <c r="O26" s="25"/>
      <c r="P26" s="25"/>
      <c r="Q26" s="24"/>
    </row>
    <row r="27" s="5" customFormat="1" ht="74" customHeight="1" spans="1:17">
      <c r="A27" s="30">
        <v>1</v>
      </c>
      <c r="B27" s="25" t="s">
        <v>20</v>
      </c>
      <c r="C27" s="20" t="s">
        <v>123</v>
      </c>
      <c r="D27" s="20" t="s">
        <v>124</v>
      </c>
      <c r="E27" s="22" t="s">
        <v>125</v>
      </c>
      <c r="F27" s="24" t="s">
        <v>25</v>
      </c>
      <c r="G27" s="23">
        <v>27.96</v>
      </c>
      <c r="H27" s="23">
        <v>27.96</v>
      </c>
      <c r="I27" s="29">
        <v>0</v>
      </c>
      <c r="J27" s="29">
        <v>2</v>
      </c>
      <c r="K27" s="29">
        <v>0</v>
      </c>
      <c r="L27" s="20" t="s">
        <v>34</v>
      </c>
      <c r="M27" s="52" t="s">
        <v>126</v>
      </c>
      <c r="N27" s="24" t="s">
        <v>36</v>
      </c>
      <c r="O27" s="25" t="s">
        <v>29</v>
      </c>
      <c r="P27" s="25"/>
      <c r="Q27" s="26" t="s">
        <v>127</v>
      </c>
    </row>
    <row r="28" s="5" customFormat="1" ht="30" customHeight="1" spans="1:17">
      <c r="A28" s="16" t="s">
        <v>128</v>
      </c>
      <c r="B28" s="17"/>
      <c r="C28" s="17"/>
      <c r="D28" s="16">
        <v>11</v>
      </c>
      <c r="E28" s="18"/>
      <c r="F28" s="16"/>
      <c r="G28" s="19">
        <f>SUM(G29:G39)</f>
        <v>3878.79</v>
      </c>
      <c r="H28" s="19">
        <f>SUM(H29:H39)</f>
        <v>3878.79</v>
      </c>
      <c r="I28" s="19">
        <f>SUM(I29:I39)</f>
        <v>0</v>
      </c>
      <c r="J28" s="19">
        <f>SUM(J29:J39)</f>
        <v>460.4</v>
      </c>
      <c r="K28" s="19">
        <f>SUM(K29:K39)</f>
        <v>0</v>
      </c>
      <c r="L28" s="60"/>
      <c r="M28" s="61"/>
      <c r="N28" s="60"/>
      <c r="O28" s="25"/>
      <c r="P28" s="25"/>
      <c r="Q28" s="24"/>
    </row>
    <row r="29" s="5" customFormat="1" ht="67" customHeight="1" spans="1:17">
      <c r="A29" s="30">
        <v>1</v>
      </c>
      <c r="B29" s="25" t="s">
        <v>20</v>
      </c>
      <c r="C29" s="20" t="s">
        <v>129</v>
      </c>
      <c r="D29" s="20" t="s">
        <v>130</v>
      </c>
      <c r="E29" s="22" t="s">
        <v>131</v>
      </c>
      <c r="F29" s="24" t="s">
        <v>25</v>
      </c>
      <c r="G29" s="23">
        <v>900</v>
      </c>
      <c r="H29" s="23">
        <v>900</v>
      </c>
      <c r="I29" s="29">
        <v>0</v>
      </c>
      <c r="J29" s="29">
        <v>90</v>
      </c>
      <c r="K29" s="29">
        <v>0</v>
      </c>
      <c r="L29" s="20" t="s">
        <v>34</v>
      </c>
      <c r="M29" s="52" t="s">
        <v>132</v>
      </c>
      <c r="N29" s="24" t="s">
        <v>36</v>
      </c>
      <c r="O29" s="25" t="s">
        <v>29</v>
      </c>
      <c r="P29" s="25"/>
      <c r="Q29" s="23" t="s">
        <v>133</v>
      </c>
    </row>
    <row r="30" s="5" customFormat="1" ht="300" customHeight="1" spans="1:17">
      <c r="A30" s="30">
        <v>2</v>
      </c>
      <c r="B30" s="25" t="s">
        <v>20</v>
      </c>
      <c r="C30" s="20" t="s">
        <v>134</v>
      </c>
      <c r="D30" s="20" t="s">
        <v>135</v>
      </c>
      <c r="E30" s="22" t="s">
        <v>136</v>
      </c>
      <c r="F30" s="24" t="s">
        <v>25</v>
      </c>
      <c r="G30" s="31">
        <v>413.83</v>
      </c>
      <c r="H30" s="31">
        <v>413.83</v>
      </c>
      <c r="I30" s="29">
        <v>0</v>
      </c>
      <c r="J30" s="29">
        <v>41</v>
      </c>
      <c r="K30" s="29">
        <v>0</v>
      </c>
      <c r="L30" s="20" t="s">
        <v>137</v>
      </c>
      <c r="M30" s="52" t="s">
        <v>138</v>
      </c>
      <c r="N30" s="24" t="s">
        <v>139</v>
      </c>
      <c r="O30" s="25" t="s">
        <v>29</v>
      </c>
      <c r="P30" s="25"/>
      <c r="Q30" s="23" t="s">
        <v>140</v>
      </c>
    </row>
    <row r="31" s="5" customFormat="1" ht="236" customHeight="1" spans="1:17">
      <c r="A31" s="30">
        <v>3</v>
      </c>
      <c r="B31" s="25" t="s">
        <v>20</v>
      </c>
      <c r="C31" s="20" t="s">
        <v>141</v>
      </c>
      <c r="D31" s="20" t="s">
        <v>142</v>
      </c>
      <c r="E31" s="22" t="s">
        <v>143</v>
      </c>
      <c r="F31" s="24" t="s">
        <v>25</v>
      </c>
      <c r="G31" s="31">
        <v>283.49</v>
      </c>
      <c r="H31" s="31">
        <v>283.49</v>
      </c>
      <c r="I31" s="29">
        <v>0</v>
      </c>
      <c r="J31" s="29">
        <v>28</v>
      </c>
      <c r="K31" s="29">
        <v>0</v>
      </c>
      <c r="L31" s="20" t="s">
        <v>137</v>
      </c>
      <c r="M31" s="52" t="s">
        <v>144</v>
      </c>
      <c r="N31" s="24" t="s">
        <v>139</v>
      </c>
      <c r="O31" s="25" t="s">
        <v>37</v>
      </c>
      <c r="P31" s="25"/>
      <c r="Q31" s="23" t="s">
        <v>145</v>
      </c>
    </row>
    <row r="32" s="5" customFormat="1" ht="179" customHeight="1" spans="1:17">
      <c r="A32" s="30">
        <v>4</v>
      </c>
      <c r="B32" s="25" t="s">
        <v>20</v>
      </c>
      <c r="C32" s="20" t="s">
        <v>146</v>
      </c>
      <c r="D32" s="20" t="s">
        <v>147</v>
      </c>
      <c r="E32" s="22" t="s">
        <v>148</v>
      </c>
      <c r="F32" s="24" t="s">
        <v>25</v>
      </c>
      <c r="G32" s="31">
        <v>389.64</v>
      </c>
      <c r="H32" s="31">
        <v>389.64</v>
      </c>
      <c r="I32" s="29">
        <v>0</v>
      </c>
      <c r="J32" s="29">
        <v>39</v>
      </c>
      <c r="K32" s="29">
        <v>0</v>
      </c>
      <c r="L32" s="20" t="s">
        <v>137</v>
      </c>
      <c r="M32" s="52" t="s">
        <v>149</v>
      </c>
      <c r="N32" s="24" t="s">
        <v>139</v>
      </c>
      <c r="O32" s="25" t="s">
        <v>29</v>
      </c>
      <c r="P32" s="25"/>
      <c r="Q32" s="23" t="s">
        <v>150</v>
      </c>
    </row>
    <row r="33" s="5" customFormat="1" ht="84" customHeight="1" spans="1:17">
      <c r="A33" s="30">
        <v>5</v>
      </c>
      <c r="B33" s="25" t="s">
        <v>20</v>
      </c>
      <c r="C33" s="26" t="s">
        <v>151</v>
      </c>
      <c r="D33" s="26" t="s">
        <v>152</v>
      </c>
      <c r="E33" s="27" t="s">
        <v>153</v>
      </c>
      <c r="F33" s="24" t="s">
        <v>25</v>
      </c>
      <c r="G33" s="23">
        <v>390</v>
      </c>
      <c r="H33" s="23">
        <v>390</v>
      </c>
      <c r="I33" s="29">
        <v>0</v>
      </c>
      <c r="J33" s="29">
        <v>39</v>
      </c>
      <c r="K33" s="29">
        <v>0</v>
      </c>
      <c r="L33" s="58" t="s">
        <v>26</v>
      </c>
      <c r="M33" s="62" t="s">
        <v>154</v>
      </c>
      <c r="N33" s="63" t="s">
        <v>155</v>
      </c>
      <c r="O33" s="25" t="s">
        <v>29</v>
      </c>
      <c r="P33" s="25"/>
      <c r="Q33" s="24" t="s">
        <v>30</v>
      </c>
    </row>
    <row r="34" s="5" customFormat="1" ht="71" customHeight="1" spans="1:17">
      <c r="A34" s="30">
        <v>6</v>
      </c>
      <c r="B34" s="25" t="s">
        <v>20</v>
      </c>
      <c r="C34" s="20" t="s">
        <v>156</v>
      </c>
      <c r="D34" s="20" t="s">
        <v>157</v>
      </c>
      <c r="E34" s="22" t="s">
        <v>158</v>
      </c>
      <c r="F34" s="24" t="s">
        <v>25</v>
      </c>
      <c r="G34" s="29">
        <v>309.7</v>
      </c>
      <c r="H34" s="29">
        <v>309.7</v>
      </c>
      <c r="I34" s="29">
        <v>0</v>
      </c>
      <c r="J34" s="29">
        <v>31</v>
      </c>
      <c r="K34" s="29">
        <v>0</v>
      </c>
      <c r="L34" s="20" t="s">
        <v>159</v>
      </c>
      <c r="M34" s="52" t="s">
        <v>160</v>
      </c>
      <c r="N34" s="24" t="s">
        <v>161</v>
      </c>
      <c r="O34" s="25" t="s">
        <v>37</v>
      </c>
      <c r="P34" s="25"/>
      <c r="Q34" s="23" t="s">
        <v>162</v>
      </c>
    </row>
    <row r="35" s="5" customFormat="1" ht="55" customHeight="1" spans="1:17">
      <c r="A35" s="30">
        <v>7</v>
      </c>
      <c r="B35" s="25" t="s">
        <v>20</v>
      </c>
      <c r="C35" s="24" t="s">
        <v>163</v>
      </c>
      <c r="D35" s="24" t="s">
        <v>32</v>
      </c>
      <c r="E35" s="28" t="s">
        <v>164</v>
      </c>
      <c r="F35" s="24" t="s">
        <v>25</v>
      </c>
      <c r="G35" s="29">
        <v>195.25</v>
      </c>
      <c r="H35" s="29">
        <v>195.25</v>
      </c>
      <c r="I35" s="29">
        <v>0</v>
      </c>
      <c r="J35" s="29">
        <v>20</v>
      </c>
      <c r="K35" s="29">
        <v>0</v>
      </c>
      <c r="L35" s="20" t="s">
        <v>159</v>
      </c>
      <c r="M35" s="52" t="s">
        <v>165</v>
      </c>
      <c r="N35" s="24" t="s">
        <v>166</v>
      </c>
      <c r="O35" s="25" t="s">
        <v>37</v>
      </c>
      <c r="P35" s="25"/>
      <c r="Q35" s="23" t="s">
        <v>30</v>
      </c>
    </row>
    <row r="36" s="5" customFormat="1" ht="76" customHeight="1" spans="1:17">
      <c r="A36" s="30">
        <v>8</v>
      </c>
      <c r="B36" s="25" t="s">
        <v>20</v>
      </c>
      <c r="C36" s="24" t="s">
        <v>167</v>
      </c>
      <c r="D36" s="24" t="s">
        <v>168</v>
      </c>
      <c r="E36" s="28" t="s">
        <v>169</v>
      </c>
      <c r="F36" s="24" t="s">
        <v>25</v>
      </c>
      <c r="G36" s="29">
        <v>392.35</v>
      </c>
      <c r="H36" s="29">
        <v>392.35</v>
      </c>
      <c r="I36" s="29">
        <v>0</v>
      </c>
      <c r="J36" s="29">
        <v>40</v>
      </c>
      <c r="K36" s="29">
        <v>0</v>
      </c>
      <c r="L36" s="20" t="s">
        <v>159</v>
      </c>
      <c r="M36" s="52" t="s">
        <v>170</v>
      </c>
      <c r="N36" s="24" t="s">
        <v>171</v>
      </c>
      <c r="O36" s="25" t="s">
        <v>29</v>
      </c>
      <c r="P36" s="25"/>
      <c r="Q36" s="24"/>
    </row>
    <row r="37" s="5" customFormat="1" ht="52" customHeight="1" spans="1:17">
      <c r="A37" s="30">
        <v>9</v>
      </c>
      <c r="B37" s="25" t="s">
        <v>20</v>
      </c>
      <c r="C37" s="26" t="s">
        <v>172</v>
      </c>
      <c r="D37" s="26" t="s">
        <v>20</v>
      </c>
      <c r="E37" s="32" t="s">
        <v>173</v>
      </c>
      <c r="F37" s="24" t="s">
        <v>25</v>
      </c>
      <c r="G37" s="23">
        <v>120</v>
      </c>
      <c r="H37" s="23">
        <v>120</v>
      </c>
      <c r="I37" s="29">
        <v>0</v>
      </c>
      <c r="J37" s="29">
        <v>12</v>
      </c>
      <c r="K37" s="29">
        <v>0</v>
      </c>
      <c r="L37" s="20" t="s">
        <v>34</v>
      </c>
      <c r="M37" s="52" t="s">
        <v>174</v>
      </c>
      <c r="N37" s="24" t="s">
        <v>175</v>
      </c>
      <c r="O37" s="25" t="s">
        <v>29</v>
      </c>
      <c r="P37" s="25"/>
      <c r="Q37" s="24"/>
    </row>
    <row r="38" s="5" customFormat="1" ht="134" customHeight="1" spans="1:17">
      <c r="A38" s="30">
        <v>10</v>
      </c>
      <c r="B38" s="25" t="s">
        <v>20</v>
      </c>
      <c r="C38" s="24" t="s">
        <v>176</v>
      </c>
      <c r="D38" s="20" t="s">
        <v>177</v>
      </c>
      <c r="E38" s="22" t="s">
        <v>178</v>
      </c>
      <c r="F38" s="24" t="s">
        <v>25</v>
      </c>
      <c r="G38" s="23">
        <v>137.5</v>
      </c>
      <c r="H38" s="23">
        <v>137.5</v>
      </c>
      <c r="I38" s="29">
        <v>0</v>
      </c>
      <c r="J38" s="29">
        <v>14</v>
      </c>
      <c r="K38" s="29">
        <v>0</v>
      </c>
      <c r="L38" s="20" t="s">
        <v>34</v>
      </c>
      <c r="M38" s="52" t="s">
        <v>179</v>
      </c>
      <c r="N38" s="24" t="s">
        <v>36</v>
      </c>
      <c r="O38" s="25" t="s">
        <v>29</v>
      </c>
      <c r="P38" s="24" t="s">
        <v>65</v>
      </c>
      <c r="Q38" s="23" t="s">
        <v>180</v>
      </c>
    </row>
    <row r="39" s="6" customFormat="1" ht="74" customHeight="1" spans="1:17">
      <c r="A39" s="30">
        <v>11</v>
      </c>
      <c r="B39" s="25" t="s">
        <v>20</v>
      </c>
      <c r="C39" s="24" t="s">
        <v>181</v>
      </c>
      <c r="D39" s="25" t="s">
        <v>182</v>
      </c>
      <c r="E39" s="24" t="s">
        <v>183</v>
      </c>
      <c r="F39" s="25" t="s">
        <v>25</v>
      </c>
      <c r="G39" s="25">
        <v>347.03</v>
      </c>
      <c r="H39" s="25">
        <v>347.03</v>
      </c>
      <c r="I39" s="25">
        <v>0</v>
      </c>
      <c r="J39" s="25">
        <v>106.4</v>
      </c>
      <c r="K39" s="25">
        <v>0</v>
      </c>
      <c r="L39" s="24" t="s">
        <v>184</v>
      </c>
      <c r="M39" s="25" t="s">
        <v>185</v>
      </c>
      <c r="N39" s="25" t="s">
        <v>186</v>
      </c>
      <c r="O39" s="25" t="s">
        <v>29</v>
      </c>
      <c r="P39" s="25"/>
      <c r="Q39" s="25" t="s">
        <v>54</v>
      </c>
    </row>
    <row r="40" s="5" customFormat="1" ht="30" customHeight="1" spans="1:17">
      <c r="A40" s="16" t="s">
        <v>187</v>
      </c>
      <c r="B40" s="17"/>
      <c r="C40" s="17"/>
      <c r="D40" s="16">
        <v>8</v>
      </c>
      <c r="E40" s="18"/>
      <c r="F40" s="16"/>
      <c r="G40" s="19">
        <f>SUM(G41:G53)</f>
        <v>10467.04</v>
      </c>
      <c r="H40" s="19">
        <f>SUM(H41:H53)</f>
        <v>10467.04</v>
      </c>
      <c r="I40" s="19">
        <f>SUM(I41:I53)</f>
        <v>0</v>
      </c>
      <c r="J40" s="19">
        <f>SUM(J41:J53)</f>
        <v>1046</v>
      </c>
      <c r="K40" s="19">
        <f>SUM(K41:K53)</f>
        <v>0</v>
      </c>
      <c r="L40" s="60"/>
      <c r="M40" s="61"/>
      <c r="N40" s="60"/>
      <c r="O40" s="25"/>
      <c r="P40" s="25"/>
      <c r="Q40" s="24"/>
    </row>
    <row r="41" s="5" customFormat="1" ht="74" customHeight="1" spans="1:17">
      <c r="A41" s="30">
        <v>1</v>
      </c>
      <c r="B41" s="25" t="s">
        <v>20</v>
      </c>
      <c r="C41" s="20" t="s">
        <v>188</v>
      </c>
      <c r="D41" s="20" t="s">
        <v>189</v>
      </c>
      <c r="E41" s="22" t="s">
        <v>190</v>
      </c>
      <c r="F41" s="25" t="s">
        <v>191</v>
      </c>
      <c r="G41" s="29">
        <v>577.58</v>
      </c>
      <c r="H41" s="29">
        <v>577.58</v>
      </c>
      <c r="I41" s="29">
        <v>0</v>
      </c>
      <c r="J41" s="29">
        <v>58</v>
      </c>
      <c r="K41" s="29">
        <v>0</v>
      </c>
      <c r="L41" s="20" t="s">
        <v>34</v>
      </c>
      <c r="M41" s="52" t="s">
        <v>192</v>
      </c>
      <c r="N41" s="24" t="s">
        <v>193</v>
      </c>
      <c r="O41" s="25" t="s">
        <v>29</v>
      </c>
      <c r="P41" s="25"/>
      <c r="Q41" s="24" t="s">
        <v>30</v>
      </c>
    </row>
    <row r="42" s="5" customFormat="1" ht="96" spans="1:17">
      <c r="A42" s="30">
        <v>2</v>
      </c>
      <c r="B42" s="25" t="s">
        <v>20</v>
      </c>
      <c r="C42" s="33" t="s">
        <v>194</v>
      </c>
      <c r="D42" s="20" t="s">
        <v>100</v>
      </c>
      <c r="E42" s="34" t="s">
        <v>195</v>
      </c>
      <c r="F42" s="24" t="s">
        <v>25</v>
      </c>
      <c r="G42" s="23">
        <v>1184</v>
      </c>
      <c r="H42" s="23">
        <v>1184</v>
      </c>
      <c r="I42" s="29">
        <v>0</v>
      </c>
      <c r="J42" s="29">
        <v>118</v>
      </c>
      <c r="K42" s="29">
        <v>0</v>
      </c>
      <c r="L42" s="20" t="s">
        <v>34</v>
      </c>
      <c r="M42" s="52" t="s">
        <v>196</v>
      </c>
      <c r="N42" s="24" t="s">
        <v>36</v>
      </c>
      <c r="O42" s="25" t="s">
        <v>29</v>
      </c>
      <c r="P42" s="25"/>
      <c r="Q42" s="26" t="s">
        <v>30</v>
      </c>
    </row>
    <row r="43" s="5" customFormat="1" ht="108" spans="1:17">
      <c r="A43" s="35">
        <v>3</v>
      </c>
      <c r="B43" s="36" t="s">
        <v>20</v>
      </c>
      <c r="C43" s="37" t="s">
        <v>197</v>
      </c>
      <c r="D43" s="38" t="s">
        <v>198</v>
      </c>
      <c r="E43" s="22" t="s">
        <v>199</v>
      </c>
      <c r="F43" s="24" t="s">
        <v>25</v>
      </c>
      <c r="G43" s="31">
        <v>2800</v>
      </c>
      <c r="H43" s="31">
        <v>2800</v>
      </c>
      <c r="I43" s="29">
        <v>0</v>
      </c>
      <c r="J43" s="29">
        <v>280</v>
      </c>
      <c r="K43" s="29">
        <v>0</v>
      </c>
      <c r="L43" s="20" t="s">
        <v>34</v>
      </c>
      <c r="M43" s="52" t="s">
        <v>200</v>
      </c>
      <c r="N43" s="24" t="s">
        <v>36</v>
      </c>
      <c r="O43" s="25" t="s">
        <v>29</v>
      </c>
      <c r="P43" s="25"/>
      <c r="Q43" s="24" t="s">
        <v>201</v>
      </c>
    </row>
    <row r="44" s="5" customFormat="1" ht="192" spans="1:17">
      <c r="A44" s="39"/>
      <c r="B44" s="40"/>
      <c r="C44" s="41"/>
      <c r="D44" s="42"/>
      <c r="E44" s="22" t="s">
        <v>202</v>
      </c>
      <c r="F44" s="24" t="s">
        <v>25</v>
      </c>
      <c r="G44" s="31">
        <v>1510.63</v>
      </c>
      <c r="H44" s="31">
        <v>1510.63</v>
      </c>
      <c r="I44" s="29">
        <v>0</v>
      </c>
      <c r="J44" s="29">
        <v>151</v>
      </c>
      <c r="K44" s="29">
        <v>0</v>
      </c>
      <c r="L44" s="20" t="s">
        <v>203</v>
      </c>
      <c r="M44" s="52" t="s">
        <v>204</v>
      </c>
      <c r="N44" s="24" t="s">
        <v>205</v>
      </c>
      <c r="O44" s="25" t="s">
        <v>29</v>
      </c>
      <c r="P44" s="25"/>
      <c r="Q44" s="24" t="s">
        <v>206</v>
      </c>
    </row>
    <row r="45" s="5" customFormat="1" ht="84" spans="1:17">
      <c r="A45" s="35">
        <v>4</v>
      </c>
      <c r="B45" s="36" t="s">
        <v>20</v>
      </c>
      <c r="C45" s="37" t="s">
        <v>207</v>
      </c>
      <c r="D45" s="37" t="s">
        <v>96</v>
      </c>
      <c r="E45" s="22" t="s">
        <v>208</v>
      </c>
      <c r="F45" s="24" t="s">
        <v>25</v>
      </c>
      <c r="G45" s="29">
        <v>270</v>
      </c>
      <c r="H45" s="29">
        <v>270</v>
      </c>
      <c r="I45" s="29">
        <v>0</v>
      </c>
      <c r="J45" s="29">
        <v>27</v>
      </c>
      <c r="K45" s="29">
        <v>0</v>
      </c>
      <c r="L45" s="20" t="s">
        <v>34</v>
      </c>
      <c r="M45" s="62" t="s">
        <v>209</v>
      </c>
      <c r="N45" s="24" t="s">
        <v>210</v>
      </c>
      <c r="O45" s="25" t="s">
        <v>37</v>
      </c>
      <c r="P45" s="25"/>
      <c r="Q45" s="24" t="s">
        <v>211</v>
      </c>
    </row>
    <row r="46" s="5" customFormat="1" ht="192" spans="1:17">
      <c r="A46" s="39"/>
      <c r="B46" s="40"/>
      <c r="C46" s="41"/>
      <c r="D46" s="41"/>
      <c r="E46" s="22" t="s">
        <v>212</v>
      </c>
      <c r="F46" s="24" t="s">
        <v>25</v>
      </c>
      <c r="G46" s="31">
        <v>1785.29</v>
      </c>
      <c r="H46" s="31">
        <v>1785.29</v>
      </c>
      <c r="I46" s="29">
        <v>0</v>
      </c>
      <c r="J46" s="29">
        <v>178</v>
      </c>
      <c r="K46" s="29">
        <v>0</v>
      </c>
      <c r="L46" s="20" t="s">
        <v>203</v>
      </c>
      <c r="M46" s="52" t="s">
        <v>213</v>
      </c>
      <c r="N46" s="24" t="s">
        <v>205</v>
      </c>
      <c r="O46" s="25" t="s">
        <v>29</v>
      </c>
      <c r="P46" s="25"/>
      <c r="Q46" s="24" t="s">
        <v>214</v>
      </c>
    </row>
    <row r="47" s="5" customFormat="1" ht="135" customHeight="1" spans="1:17">
      <c r="A47" s="30">
        <v>5</v>
      </c>
      <c r="B47" s="25" t="s">
        <v>20</v>
      </c>
      <c r="C47" s="24" t="s">
        <v>215</v>
      </c>
      <c r="D47" s="20" t="s">
        <v>40</v>
      </c>
      <c r="E47" s="22" t="s">
        <v>216</v>
      </c>
      <c r="F47" s="24" t="s">
        <v>25</v>
      </c>
      <c r="G47" s="23">
        <v>147.5</v>
      </c>
      <c r="H47" s="23">
        <v>147.5</v>
      </c>
      <c r="I47" s="29">
        <v>0</v>
      </c>
      <c r="J47" s="29">
        <v>15</v>
      </c>
      <c r="K47" s="29">
        <v>0</v>
      </c>
      <c r="L47" s="20" t="s">
        <v>34</v>
      </c>
      <c r="M47" s="52" t="s">
        <v>217</v>
      </c>
      <c r="N47" s="24" t="s">
        <v>36</v>
      </c>
      <c r="O47" s="25" t="s">
        <v>29</v>
      </c>
      <c r="P47" s="24" t="s">
        <v>65</v>
      </c>
      <c r="Q47" s="23" t="s">
        <v>218</v>
      </c>
    </row>
    <row r="48" s="5" customFormat="1" ht="60" spans="1:17">
      <c r="A48" s="35">
        <v>6</v>
      </c>
      <c r="B48" s="25" t="s">
        <v>20</v>
      </c>
      <c r="C48" s="24" t="s">
        <v>219</v>
      </c>
      <c r="D48" s="20" t="s">
        <v>220</v>
      </c>
      <c r="E48" s="37" t="s">
        <v>221</v>
      </c>
      <c r="F48" s="43" t="s">
        <v>25</v>
      </c>
      <c r="G48" s="44">
        <v>1472.04</v>
      </c>
      <c r="H48" s="44">
        <v>1472.04</v>
      </c>
      <c r="I48" s="64">
        <v>0</v>
      </c>
      <c r="J48" s="64">
        <v>147</v>
      </c>
      <c r="K48" s="64">
        <v>0</v>
      </c>
      <c r="L48" s="37" t="s">
        <v>34</v>
      </c>
      <c r="M48" s="37" t="s">
        <v>222</v>
      </c>
      <c r="N48" s="43" t="s">
        <v>36</v>
      </c>
      <c r="O48" s="36" t="s">
        <v>29</v>
      </c>
      <c r="P48" s="43"/>
      <c r="Q48" s="43" t="s">
        <v>223</v>
      </c>
    </row>
    <row r="49" s="5" customFormat="1" ht="60" spans="1:17">
      <c r="A49" s="45"/>
      <c r="B49" s="25" t="s">
        <v>20</v>
      </c>
      <c r="C49" s="24" t="s">
        <v>224</v>
      </c>
      <c r="D49" s="20" t="s">
        <v>225</v>
      </c>
      <c r="E49" s="46"/>
      <c r="F49" s="47"/>
      <c r="G49" s="48"/>
      <c r="H49" s="48"/>
      <c r="I49" s="65"/>
      <c r="J49" s="65"/>
      <c r="K49" s="65"/>
      <c r="L49" s="46"/>
      <c r="M49" s="46"/>
      <c r="N49" s="47"/>
      <c r="O49" s="66"/>
      <c r="P49" s="47"/>
      <c r="Q49" s="47"/>
    </row>
    <row r="50" s="5" customFormat="1" ht="60" spans="1:17">
      <c r="A50" s="45"/>
      <c r="B50" s="25" t="s">
        <v>20</v>
      </c>
      <c r="C50" s="24" t="s">
        <v>226</v>
      </c>
      <c r="D50" s="20" t="s">
        <v>227</v>
      </c>
      <c r="E50" s="46"/>
      <c r="F50" s="47"/>
      <c r="G50" s="48"/>
      <c r="H50" s="48"/>
      <c r="I50" s="65"/>
      <c r="J50" s="65"/>
      <c r="K50" s="65"/>
      <c r="L50" s="46"/>
      <c r="M50" s="46"/>
      <c r="N50" s="47"/>
      <c r="O50" s="66"/>
      <c r="P50" s="47"/>
      <c r="Q50" s="47"/>
    </row>
    <row r="51" s="5" customFormat="1" ht="60" spans="1:17">
      <c r="A51" s="39"/>
      <c r="B51" s="25" t="s">
        <v>20</v>
      </c>
      <c r="C51" s="20" t="s">
        <v>228</v>
      </c>
      <c r="D51" s="20" t="s">
        <v>229</v>
      </c>
      <c r="E51" s="49"/>
      <c r="F51" s="50"/>
      <c r="G51" s="51"/>
      <c r="H51" s="51"/>
      <c r="I51" s="67"/>
      <c r="J51" s="67"/>
      <c r="K51" s="67"/>
      <c r="L51" s="41"/>
      <c r="M51" s="49"/>
      <c r="N51" s="50"/>
      <c r="O51" s="40"/>
      <c r="P51" s="50"/>
      <c r="Q51" s="50"/>
    </row>
    <row r="52" s="5" customFormat="1" ht="88" customHeight="1" spans="1:17">
      <c r="A52" s="30">
        <v>7</v>
      </c>
      <c r="B52" s="25" t="s">
        <v>20</v>
      </c>
      <c r="C52" s="20" t="s">
        <v>230</v>
      </c>
      <c r="D52" s="20" t="s">
        <v>56</v>
      </c>
      <c r="E52" s="22" t="s">
        <v>231</v>
      </c>
      <c r="F52" s="24" t="s">
        <v>25</v>
      </c>
      <c r="G52" s="23">
        <v>500</v>
      </c>
      <c r="H52" s="23">
        <v>500</v>
      </c>
      <c r="I52" s="29">
        <v>0</v>
      </c>
      <c r="J52" s="29">
        <v>50</v>
      </c>
      <c r="K52" s="29">
        <v>0</v>
      </c>
      <c r="L52" s="20" t="s">
        <v>34</v>
      </c>
      <c r="M52" s="52" t="s">
        <v>232</v>
      </c>
      <c r="N52" s="24" t="s">
        <v>36</v>
      </c>
      <c r="O52" s="25" t="s">
        <v>29</v>
      </c>
      <c r="P52" s="25"/>
      <c r="Q52" s="24" t="s">
        <v>233</v>
      </c>
    </row>
    <row r="53" s="5" customFormat="1" ht="157" customHeight="1" spans="1:17">
      <c r="A53" s="30">
        <v>8</v>
      </c>
      <c r="B53" s="25" t="s">
        <v>20</v>
      </c>
      <c r="C53" s="20" t="s">
        <v>234</v>
      </c>
      <c r="D53" s="20" t="s">
        <v>235</v>
      </c>
      <c r="E53" s="52" t="s">
        <v>236</v>
      </c>
      <c r="F53" s="24" t="s">
        <v>25</v>
      </c>
      <c r="G53" s="31">
        <v>220</v>
      </c>
      <c r="H53" s="31">
        <v>220</v>
      </c>
      <c r="I53" s="29">
        <v>0</v>
      </c>
      <c r="J53" s="29">
        <v>22</v>
      </c>
      <c r="K53" s="29">
        <v>0</v>
      </c>
      <c r="L53" s="20" t="s">
        <v>34</v>
      </c>
      <c r="M53" s="32" t="s">
        <v>237</v>
      </c>
      <c r="N53" s="24" t="s">
        <v>186</v>
      </c>
      <c r="O53" s="25" t="s">
        <v>29</v>
      </c>
      <c r="P53" s="25"/>
      <c r="Q53" s="24"/>
    </row>
    <row r="54" s="5" customFormat="1" ht="30" customHeight="1" spans="1:17">
      <c r="A54" s="16" t="s">
        <v>238</v>
      </c>
      <c r="B54" s="17"/>
      <c r="C54" s="17"/>
      <c r="D54" s="16">
        <v>1</v>
      </c>
      <c r="E54" s="18"/>
      <c r="F54" s="16"/>
      <c r="G54" s="19">
        <f t="shared" ref="G54:K54" si="4">G55</f>
        <v>85</v>
      </c>
      <c r="H54" s="19">
        <f t="shared" si="4"/>
        <v>85</v>
      </c>
      <c r="I54" s="19">
        <f t="shared" si="4"/>
        <v>0</v>
      </c>
      <c r="J54" s="19">
        <f t="shared" si="4"/>
        <v>0</v>
      </c>
      <c r="K54" s="19">
        <f t="shared" si="4"/>
        <v>0</v>
      </c>
      <c r="L54" s="60"/>
      <c r="M54" s="61"/>
      <c r="N54" s="60"/>
      <c r="O54" s="25"/>
      <c r="P54" s="25"/>
      <c r="Q54" s="24"/>
    </row>
    <row r="55" s="5" customFormat="1" ht="37" customHeight="1" spans="1:17">
      <c r="A55" s="30">
        <v>1</v>
      </c>
      <c r="B55" s="25" t="s">
        <v>20</v>
      </c>
      <c r="C55" s="23" t="s">
        <v>239</v>
      </c>
      <c r="D55" s="23" t="s">
        <v>20</v>
      </c>
      <c r="E55" s="53" t="s">
        <v>240</v>
      </c>
      <c r="F55" s="24" t="s">
        <v>25</v>
      </c>
      <c r="G55" s="23">
        <v>85</v>
      </c>
      <c r="H55" s="23">
        <v>85</v>
      </c>
      <c r="I55" s="29">
        <v>0</v>
      </c>
      <c r="J55" s="29">
        <v>0</v>
      </c>
      <c r="K55" s="29">
        <v>0</v>
      </c>
      <c r="L55" s="20" t="s">
        <v>34</v>
      </c>
      <c r="M55" s="32" t="s">
        <v>241</v>
      </c>
      <c r="N55" s="24" t="s">
        <v>186</v>
      </c>
      <c r="O55" s="25" t="s">
        <v>37</v>
      </c>
      <c r="P55" s="25"/>
      <c r="Q55" s="24"/>
    </row>
    <row r="56" s="5" customFormat="1" ht="30" customHeight="1" spans="1:17">
      <c r="A56" s="16" t="s">
        <v>242</v>
      </c>
      <c r="B56" s="17"/>
      <c r="C56" s="17"/>
      <c r="D56" s="16">
        <v>1</v>
      </c>
      <c r="E56" s="18"/>
      <c r="F56" s="16"/>
      <c r="G56" s="19">
        <f t="shared" ref="G56:K56" si="5">G57</f>
        <v>245</v>
      </c>
      <c r="H56" s="19">
        <f t="shared" si="5"/>
        <v>245</v>
      </c>
      <c r="I56" s="19">
        <f t="shared" si="5"/>
        <v>0</v>
      </c>
      <c r="J56" s="19">
        <f t="shared" si="5"/>
        <v>0</v>
      </c>
      <c r="K56" s="19">
        <f t="shared" si="5"/>
        <v>0</v>
      </c>
      <c r="L56" s="60"/>
      <c r="M56" s="61"/>
      <c r="N56" s="60"/>
      <c r="O56" s="25"/>
      <c r="P56" s="25"/>
      <c r="Q56" s="24"/>
    </row>
    <row r="57" s="5" customFormat="1" ht="54" customHeight="1" spans="1:17">
      <c r="A57" s="30">
        <v>1</v>
      </c>
      <c r="B57" s="25" t="s">
        <v>20</v>
      </c>
      <c r="C57" s="23" t="s">
        <v>243</v>
      </c>
      <c r="D57" s="23" t="s">
        <v>20</v>
      </c>
      <c r="E57" s="53" t="s">
        <v>244</v>
      </c>
      <c r="F57" s="24" t="s">
        <v>25</v>
      </c>
      <c r="G57" s="23">
        <v>245</v>
      </c>
      <c r="H57" s="23">
        <v>245</v>
      </c>
      <c r="I57" s="29">
        <v>0</v>
      </c>
      <c r="J57" s="29">
        <v>0</v>
      </c>
      <c r="K57" s="29">
        <v>0</v>
      </c>
      <c r="L57" s="20" t="s">
        <v>245</v>
      </c>
      <c r="M57" s="32" t="s">
        <v>246</v>
      </c>
      <c r="N57" s="24" t="s">
        <v>186</v>
      </c>
      <c r="O57" s="25" t="s">
        <v>37</v>
      </c>
      <c r="P57" s="25"/>
      <c r="Q57" s="24"/>
    </row>
    <row r="58" s="5" customFormat="1" ht="30" customHeight="1" spans="1:17">
      <c r="A58" s="16" t="s">
        <v>247</v>
      </c>
      <c r="B58" s="17"/>
      <c r="C58" s="17"/>
      <c r="D58" s="16">
        <v>1</v>
      </c>
      <c r="E58" s="18"/>
      <c r="F58" s="16"/>
      <c r="G58" s="19">
        <f t="shared" ref="G58:K58" si="6">G59</f>
        <v>10</v>
      </c>
      <c r="H58" s="19">
        <f t="shared" si="6"/>
        <v>10</v>
      </c>
      <c r="I58" s="19">
        <f t="shared" si="6"/>
        <v>0</v>
      </c>
      <c r="J58" s="19">
        <f t="shared" si="6"/>
        <v>0</v>
      </c>
      <c r="K58" s="19">
        <f t="shared" si="6"/>
        <v>0</v>
      </c>
      <c r="L58" s="60"/>
      <c r="M58" s="61"/>
      <c r="N58" s="60"/>
      <c r="O58" s="25"/>
      <c r="P58" s="25"/>
      <c r="Q58" s="24"/>
    </row>
    <row r="59" s="5" customFormat="1" ht="44" customHeight="1" spans="1:17">
      <c r="A59" s="30">
        <v>1</v>
      </c>
      <c r="B59" s="25" t="s">
        <v>20</v>
      </c>
      <c r="C59" s="23" t="s">
        <v>248</v>
      </c>
      <c r="D59" s="23" t="s">
        <v>20</v>
      </c>
      <c r="E59" s="54" t="s">
        <v>249</v>
      </c>
      <c r="F59" s="24" t="s">
        <v>25</v>
      </c>
      <c r="G59" s="23">
        <v>10</v>
      </c>
      <c r="H59" s="23">
        <v>10</v>
      </c>
      <c r="I59" s="29">
        <v>0</v>
      </c>
      <c r="J59" s="29">
        <v>0</v>
      </c>
      <c r="K59" s="29">
        <v>0</v>
      </c>
      <c r="L59" s="20" t="s">
        <v>34</v>
      </c>
      <c r="M59" s="52" t="s">
        <v>250</v>
      </c>
      <c r="N59" s="24" t="s">
        <v>186</v>
      </c>
      <c r="O59" s="68" t="s">
        <v>37</v>
      </c>
      <c r="P59" s="25"/>
      <c r="Q59" s="24"/>
    </row>
  </sheetData>
  <mergeCells count="45">
    <mergeCell ref="A1:Q1"/>
    <mergeCell ref="A2:Q2"/>
    <mergeCell ref="G3:K3"/>
    <mergeCell ref="A5:C5"/>
    <mergeCell ref="A6:C6"/>
    <mergeCell ref="A26:C26"/>
    <mergeCell ref="A28:C28"/>
    <mergeCell ref="A40:C40"/>
    <mergeCell ref="A54:C54"/>
    <mergeCell ref="A56:C56"/>
    <mergeCell ref="A58:C58"/>
    <mergeCell ref="A3:A4"/>
    <mergeCell ref="A43:A44"/>
    <mergeCell ref="A45:A46"/>
    <mergeCell ref="A48:A51"/>
    <mergeCell ref="B3:B4"/>
    <mergeCell ref="B43:B44"/>
    <mergeCell ref="B45:B46"/>
    <mergeCell ref="C3:C4"/>
    <mergeCell ref="C43:C44"/>
    <mergeCell ref="C45:C46"/>
    <mergeCell ref="D3:D4"/>
    <mergeCell ref="D43:D44"/>
    <mergeCell ref="D45:D46"/>
    <mergeCell ref="E3:E4"/>
    <mergeCell ref="E48:E51"/>
    <mergeCell ref="F3:F4"/>
    <mergeCell ref="F48:F51"/>
    <mergeCell ref="G48:G51"/>
    <mergeCell ref="H48:H51"/>
    <mergeCell ref="I48:I51"/>
    <mergeCell ref="J48:J51"/>
    <mergeCell ref="K48:K51"/>
    <mergeCell ref="L3:L4"/>
    <mergeCell ref="L48:L51"/>
    <mergeCell ref="M3:M4"/>
    <mergeCell ref="M48:M51"/>
    <mergeCell ref="N3:N4"/>
    <mergeCell ref="N48:N51"/>
    <mergeCell ref="O3:O4"/>
    <mergeCell ref="O48:O51"/>
    <mergeCell ref="P3:P4"/>
    <mergeCell ref="P48:P51"/>
    <mergeCell ref="Q3:Q4"/>
    <mergeCell ref="Q48:Q51"/>
  </mergeCells>
  <pageMargins left="0.751388888888889" right="0.751388888888889" top="1" bottom="1" header="0.5" footer="0.5"/>
  <pageSetup paperSize="9" scale="4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无欲则刚</cp:lastModifiedBy>
  <dcterms:created xsi:type="dcterms:W3CDTF">2023-09-22T09:56:00Z</dcterms:created>
  <dcterms:modified xsi:type="dcterms:W3CDTF">2023-12-22T04:59:37Z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A2B1B434DB6C4121B30A7BE458D94B78_13</vt:lpwstr>
  </property>
</Properties>
</file>