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<sst xmlns="http://schemas.openxmlformats.org/spreadsheetml/2006/main" count="311" uniqueCount="271">
  <si>
    <t>附件一</t>
  </si>
  <si>
    <t>墨脱县国家电子商务进农村综合示范项目建设预算表</t>
  </si>
  <si>
    <t>序号</t>
  </si>
  <si>
    <t>项目名称</t>
  </si>
  <si>
    <t>项目分类</t>
  </si>
  <si>
    <t>细项</t>
  </si>
  <si>
    <t>项目内容</t>
  </si>
  <si>
    <t>规格/型号</t>
  </si>
  <si>
    <t>单价</t>
  </si>
  <si>
    <t>分项预算</t>
  </si>
  <si>
    <t>分项总金额（万）</t>
  </si>
  <si>
    <t>总金额（万）</t>
  </si>
  <si>
    <t>农村电商公共服务体系建设</t>
  </si>
  <si>
    <t>县域电子商务公共服务中心建设</t>
  </si>
  <si>
    <t>县域电子商务公共服务中心</t>
  </si>
  <si>
    <t>建设改造公共服务中心场地，按500～700平方米，包含电子商务综合宣传及旅游咨询服务及便民服务区、运营中心、培训中心、摄影设计中心、创客中心、特色农产品O2O展销中心</t>
  </si>
  <si>
    <t>装修改造范围包括涉及电商中心的所有区域及相关项目。包括设计、内外装修、区域隔断、门窗、灯具、水电暖改造、网络综合布线(包含有线和无线网络)、广告装饰等。</t>
  </si>
  <si>
    <t>约2100元/平方</t>
  </si>
  <si>
    <t>租赁费（三年）。</t>
  </si>
  <si>
    <t>18万/年</t>
  </si>
  <si>
    <r>
      <t>台式电脑25台，</t>
    </r>
    <r>
      <rPr>
        <sz val="10"/>
        <rFont val="宋体"/>
        <family val="0"/>
      </rPr>
      <t xml:space="preserve">i5处理器8G内存 23英寸，（用于办公及创客和学员实操）。
 </t>
    </r>
  </si>
  <si>
    <t>5000元/台</t>
  </si>
  <si>
    <r>
      <t>笔记本电脑2台，</t>
    </r>
    <r>
      <rPr>
        <sz val="10"/>
        <rFont val="宋体"/>
        <family val="0"/>
      </rPr>
      <t>十代i7处理器 8G内存 1TSSD (用于办公)。</t>
    </r>
  </si>
  <si>
    <t>7000元/台</t>
  </si>
  <si>
    <r>
      <t>高配电脑1台，</t>
    </r>
    <r>
      <rPr>
        <sz val="10"/>
        <rFont val="宋体"/>
        <family val="0"/>
      </rPr>
      <t>i7 64G 2T+512G GTX1650-4G 23英寸（设计专用）。</t>
    </r>
  </si>
  <si>
    <t>1万元/台</t>
  </si>
  <si>
    <r>
      <t>高清彩色打印机（小型）1台，</t>
    </r>
    <r>
      <rPr>
        <sz val="10"/>
        <rFont val="宋体"/>
        <family val="0"/>
      </rPr>
      <t>L850</t>
    </r>
    <r>
      <rPr>
        <sz val="9"/>
        <rFont val="宋体"/>
        <family val="0"/>
      </rPr>
      <t>打（复）描</t>
    </r>
    <r>
      <rPr>
        <sz val="10"/>
        <rFont val="宋体"/>
        <family val="0"/>
      </rPr>
      <t xml:space="preserve"> 一体机，分体式墨盒，专业六色，微压电喷墨技术，(用于彩印标签)。</t>
    </r>
  </si>
  <si>
    <t>4000元/台</t>
  </si>
  <si>
    <r>
      <t>打（复）印一体机（大型）1台，主机尺寸565X635X777mm，</t>
    </r>
    <r>
      <rPr>
        <sz val="10"/>
        <rFont val="宋体"/>
        <family val="0"/>
      </rPr>
      <t>彩色自动双面打复印A3一体机，配备2纸盒，支持网络连接， (用于资料文本 ) 。</t>
    </r>
  </si>
  <si>
    <t>1.7万/台</t>
  </si>
  <si>
    <r>
      <t>投影仪，</t>
    </r>
    <r>
      <rPr>
        <sz val="10"/>
        <rFont val="宋体"/>
        <family val="0"/>
      </rPr>
      <t>高清官配+100英寸16比9幕布，(用于培训)。</t>
    </r>
  </si>
  <si>
    <r>
      <t>7</t>
    </r>
    <r>
      <rPr>
        <sz val="10"/>
        <rFont val="宋体"/>
        <family val="0"/>
      </rPr>
      <t>000元/台</t>
    </r>
  </si>
  <si>
    <r>
      <t>办公桌椅10套，</t>
    </r>
    <r>
      <rPr>
        <sz val="10"/>
        <rFont val="宋体"/>
        <family val="0"/>
      </rPr>
      <t>1.4m*0.7m*0.76m 特色藤编工艺（用于运营创客）。</t>
    </r>
  </si>
  <si>
    <t>3500元/套</t>
  </si>
  <si>
    <r>
      <t>会议桌椅1组</t>
    </r>
    <r>
      <rPr>
        <sz val="10"/>
        <rFont val="宋体"/>
        <family val="0"/>
      </rPr>
      <t>,满足16人-20人的会议需求，长度1800mm。</t>
    </r>
  </si>
  <si>
    <t>2万/组</t>
  </si>
  <si>
    <r>
      <t>单反照相机，EOS 800D套机(18-135mm)</t>
    </r>
    <r>
      <rPr>
        <sz val="10"/>
        <rFont val="宋体"/>
        <family val="0"/>
      </rPr>
      <t>,摄影棚套件，SK400灯头2个，60X90cm柔光箱2个，2.8米摄影灯架2个，引闪灯1个，摄影道具幕布，摆件等（用于产品拍摄）。</t>
    </r>
  </si>
  <si>
    <t>1万/台</t>
  </si>
  <si>
    <r>
      <t>摄影设备1套</t>
    </r>
    <r>
      <rPr>
        <sz val="10"/>
        <rFont val="宋体"/>
        <family val="0"/>
      </rPr>
      <t xml:space="preserve"> pj675高清数码摄像机 投影式DV  (用于视频录制)。</t>
    </r>
  </si>
  <si>
    <t>5000元/套</t>
  </si>
  <si>
    <r>
      <t xml:space="preserve">直播设备1套  </t>
    </r>
    <r>
      <rPr>
        <sz val="10"/>
        <rFont val="宋体"/>
        <family val="0"/>
      </rPr>
      <t>LCT 240专业直播电容麦克风录音电脑手机主播 唱歌全民K歌声卡话筒设备全套 LCT240+艾肯Utrack套装，(用于现场及户外直播)。</t>
    </r>
  </si>
  <si>
    <r>
      <t>会议影音设备1套，</t>
    </r>
    <r>
      <rPr>
        <sz val="10"/>
        <rFont val="宋体"/>
        <family val="0"/>
      </rPr>
      <t>10英寸三分频音响4只，pm8fx调音台，k6会议室话筒(用于会议) 。</t>
    </r>
  </si>
  <si>
    <t>创客区休闲会客桌2套，特色藤编工艺，（用于休闲会客）。</t>
  </si>
  <si>
    <t>4000元/套</t>
  </si>
  <si>
    <t>日常办公用品等其他办公硬件（耗材）3年。</t>
  </si>
  <si>
    <t>2万/年</t>
  </si>
  <si>
    <t>项目运营费用（网、水、电等）3年。</t>
  </si>
  <si>
    <t>4万/年</t>
  </si>
  <si>
    <t>展柜制作，用于O2O产品摆设。</t>
  </si>
  <si>
    <t>200元/平方</t>
  </si>
  <si>
    <r>
      <t>LED室内显示屏，</t>
    </r>
    <r>
      <rPr>
        <sz val="10"/>
        <rFont val="宋体"/>
        <family val="0"/>
      </rPr>
      <t>P2.5全彩屏 ，(用于数据展播）。</t>
    </r>
  </si>
  <si>
    <t>10万</t>
  </si>
  <si>
    <t>吧台1套，用于客服中心。</t>
  </si>
  <si>
    <t>2000元</t>
  </si>
  <si>
    <r>
      <t>电视1台，</t>
    </r>
    <r>
      <rPr>
        <sz val="10"/>
        <rFont val="宋体"/>
        <family val="0"/>
      </rPr>
      <t>55英寸4K超高清，移动支架，冷轧钢材质150-190cm/宽80cm,钢制四轮锁定,（用于展厅会议日常播放）。</t>
    </r>
  </si>
  <si>
    <t>自助式触摸一体机2套（现场体验） 43英寸红外屏
 酷睿13/4G/128G。</t>
  </si>
  <si>
    <t>样品采购，用于展示中心。</t>
  </si>
  <si>
    <t>3万</t>
  </si>
  <si>
    <r>
      <t>收银机（系统）1套，</t>
    </r>
    <r>
      <rPr>
        <sz val="10"/>
        <rFont val="宋体"/>
        <family val="0"/>
      </rPr>
      <t>收银机一体机 64G固态硬盘/4G内存，收银柜台（主台+副台），180X55X80cm（用于收银）。</t>
    </r>
  </si>
  <si>
    <t>乡（镇）、村级服务站点建设</t>
  </si>
  <si>
    <t>8个乡镇级站、18个村级站点建设</t>
  </si>
  <si>
    <t>8个乡站（墨脱镇、德兴乡、背崩乡、格当乡、达木乡、帮辛乡、加热萨乡、甘登乡）                           18个村点：亚东村、玛迪村、亚让村、德果村、荷扎村、巴登村、地东村、德尔贡村、布龙村、桑珍卡村、多隆岗村、贡日村、根登村、西登村、宗荣村、更帮村（搬迁点预留2个村）</t>
  </si>
  <si>
    <r>
      <t>乡镇服务站升级改造门头招牌应有“墨脱县LOGO”及“国家级电子商务进农村综合示范项目”字样；“XX乡镇电子商务公共服务站”的门头，材质:金属扣板+PVC 雕刻字，尺寸:按各站点实际测量。</t>
    </r>
    <r>
      <rPr>
        <sz val="10"/>
        <rFont val="宋体"/>
        <family val="0"/>
      </rPr>
      <t>材质:金属扣板+PVC 雕刻字，尺寸预计8m*1.5m；按各站点实际测量，（包含安装）。</t>
    </r>
  </si>
  <si>
    <t>3万/点</t>
  </si>
  <si>
    <r>
      <t>村级服务点升级改造门头招牌应有“墨脱县公用品牌LOGO”及“国家级电子商务进农村综合示范项目”字样；“XX乡村电子商务公共服务点”的门头，</t>
    </r>
    <r>
      <rPr>
        <sz val="10"/>
        <rFont val="宋体"/>
        <family val="0"/>
      </rPr>
      <t>材质:金属扣板+PVC 雕刻字，尺寸8m*1.5m；按各站点实际测量，（包含安装）。</t>
    </r>
  </si>
  <si>
    <r>
      <t xml:space="preserve">站点告示牌（包含文化上墙）；服务流程；服务制度；公告栏、农产品展示区等功能区域指示牌；  </t>
    </r>
    <r>
      <rPr>
        <sz val="10"/>
        <rFont val="宋体"/>
        <family val="0"/>
      </rPr>
      <t>pvc，尺寸 60*90cm/块，（包含安装）。</t>
    </r>
  </si>
  <si>
    <t>1800元/点</t>
  </si>
  <si>
    <r>
      <t xml:space="preserve">服务站点铜牌、物流站点铜牌  </t>
    </r>
    <r>
      <rPr>
        <sz val="10"/>
        <rFont val="宋体"/>
        <family val="0"/>
      </rPr>
      <t>尺寸：40*60cm。</t>
    </r>
  </si>
  <si>
    <t>423元/点</t>
  </si>
  <si>
    <r>
      <t>导视牌，</t>
    </r>
    <r>
      <rPr>
        <sz val="10"/>
        <rFont val="宋体"/>
        <family val="0"/>
      </rPr>
      <t>尺寸：2*0.6m （包含安装）。</t>
    </r>
  </si>
  <si>
    <t>5000元/点</t>
  </si>
  <si>
    <r>
      <t>台式电脑26台，</t>
    </r>
    <r>
      <rPr>
        <sz val="10"/>
        <rFont val="宋体"/>
        <family val="0"/>
      </rPr>
      <t>i5处理器 8G内存 23英寸（无宽带覆盖区配置手机）。</t>
    </r>
  </si>
  <si>
    <r>
      <t>电视26台（套）</t>
    </r>
    <r>
      <rPr>
        <sz val="10"/>
        <rFont val="宋体"/>
        <family val="0"/>
      </rPr>
      <t>55寸，4K，超高清，移动支架，冷轧钢材质150-190cm/宽80cm,钢制四轮锁定。</t>
    </r>
  </si>
  <si>
    <r>
      <t xml:space="preserve">展示货架1组 </t>
    </r>
    <r>
      <rPr>
        <sz val="10"/>
        <rFont val="宋体"/>
        <family val="0"/>
      </rPr>
      <t xml:space="preserve"> 材质:金属;风格:现代简约;功能特点:可组装;层数:4 层，1.5X0.4X1.6米（包含安装）。</t>
    </r>
  </si>
  <si>
    <t>1200元</t>
  </si>
  <si>
    <r>
      <t xml:space="preserve">物流货架1组  </t>
    </r>
    <r>
      <rPr>
        <sz val="10"/>
        <rFont val="宋体"/>
        <family val="0"/>
      </rPr>
      <t>材质：金属；尺寸：根据实地情况定制，（包含安装）。</t>
    </r>
  </si>
  <si>
    <t>1500元/组</t>
  </si>
  <si>
    <t>村站样品采购（按照站点实际均匀铺货）。</t>
  </si>
  <si>
    <t>9000元/点</t>
  </si>
  <si>
    <t>吧台，246X60X100CM,用于工作服务。</t>
  </si>
  <si>
    <t>1000元/个</t>
  </si>
  <si>
    <t>椅子26个，承托型腰带，黑框黑网，旋转升降扶手，钢制脚，pu椅轮，用于工作服务。</t>
  </si>
  <si>
    <t>500元/把</t>
  </si>
  <si>
    <r>
      <t>其他办公用品计算器</t>
    </r>
    <r>
      <rPr>
        <sz val="10"/>
        <rFont val="宋体"/>
        <family val="0"/>
      </rPr>
      <t>(语言播报）、电子秤（工业LCD高清数显）等。</t>
    </r>
  </si>
  <si>
    <t>3000元/点</t>
  </si>
  <si>
    <t>村站技术指导和后期维护运营。</t>
  </si>
  <si>
    <t>2万/点</t>
  </si>
  <si>
    <t>站点网络接入按3年。</t>
  </si>
  <si>
    <t>2124元/点</t>
  </si>
  <si>
    <t>新型示范站点建设升级（根据实际情况）。</t>
  </si>
  <si>
    <t>农村电商培训体系</t>
  </si>
  <si>
    <t>线上线下多层次电商培训体系建设</t>
  </si>
  <si>
    <t>电商专题培训</t>
  </si>
  <si>
    <t>预计总计2000人次以上</t>
  </si>
  <si>
    <t>电商营销策略分析、电商运营数据分析。</t>
  </si>
  <si>
    <t>350元/人次</t>
  </si>
  <si>
    <t>物流与供应链管理。</t>
  </si>
  <si>
    <t>电商组织管理、电商信息管理系统使用、社群运营，600人次。</t>
  </si>
  <si>
    <t>基础普及培训</t>
  </si>
  <si>
    <t>电商基础知识及发展趋势。</t>
  </si>
  <si>
    <t>电商模式及影响力。</t>
  </si>
  <si>
    <t>电商入门培训、农村电商案例。1000人次。</t>
  </si>
  <si>
    <t>专业技能培训</t>
  </si>
  <si>
    <t>电商（微商）交易平台基础知识。</t>
  </si>
  <si>
    <t>网店开店操作、网店运营规则、网店基础设施操作网店装修操作。</t>
  </si>
  <si>
    <t>客服及网店维护推广等，400人次。</t>
  </si>
  <si>
    <t>线上远程指导答疑培训</t>
  </si>
  <si>
    <t>为县域所有参加过培训的人员进行跟踪辅导培训。</t>
  </si>
  <si>
    <t>通过在线课堂或直播方式不定期为创业型学员进行指导，300人次。</t>
  </si>
  <si>
    <t>三级物流配送体系</t>
  </si>
  <si>
    <t>仓储物流中心建设</t>
  </si>
  <si>
    <t>物流管理系统</t>
  </si>
  <si>
    <t>墨脱县物流管理平台1套</t>
  </si>
  <si>
    <t>1、开发信息平台；
2、县乡村三级物流信息系统搭建；
3、服务器、域名及备案、app开发/接入；
4、PHP代码编程，数据库搭建。
主要用于物流快递统计抓取系统,将供货方、第三方物流公司、运输公司、司机和收货人无缝互联，形成一个基于核心流程、平衡、多赢的现代运输物流网络。利用 GPS 对车辆监控,记录运输轨迹,位置追踪,可随时在线查看，解决了从下单到签收全流程的管控。可以通过订单号码在线查询物资配送信息，随时随地掌握物资运输位置信息。</t>
  </si>
  <si>
    <t>40万</t>
  </si>
  <si>
    <t>县级仓储管理平台</t>
  </si>
  <si>
    <t>1、管理平台系统开发费用；
2、系统服务费用；
3、系统培训费用，
主要用于仓储管理系统，能够实现入库管理、库存管理、出货管理、统计分析等，实现与企业、采购、运输、乡村服务站点购销存信息互联互通。</t>
  </si>
  <si>
    <t>34万</t>
  </si>
  <si>
    <t>系统运维/3年</t>
  </si>
  <si>
    <t>仓储运营、系统维护、系统订单录入及安全管理</t>
  </si>
  <si>
    <t>30万</t>
  </si>
  <si>
    <t>县级仓储中心整体建设（预计500平方米）</t>
  </si>
  <si>
    <t>仓储物流分拨中心租赁</t>
  </si>
  <si>
    <t>12万/年</t>
  </si>
  <si>
    <t>县级仓储物流分拨中心改建装修</t>
  </si>
  <si>
    <t>1000元/平方</t>
  </si>
  <si>
    <t>快件分拣中心</t>
  </si>
  <si>
    <r>
      <t>室内装饰（包含管理制度、形象墙、标识牌等）pvc，</t>
    </r>
    <r>
      <rPr>
        <sz val="10"/>
        <rFont val="宋体"/>
        <family val="0"/>
      </rPr>
      <t>5张，尺寸 60*90cm</t>
    </r>
  </si>
  <si>
    <t>1000元/套</t>
  </si>
  <si>
    <r>
      <t>监控设备1套，</t>
    </r>
    <r>
      <rPr>
        <sz val="10"/>
        <rFont val="宋体"/>
        <family val="0"/>
      </rPr>
      <t>8个摄像头1080p、1个录像机高清网络8路带poe供电、1块6T硬盘。</t>
    </r>
  </si>
  <si>
    <t>1/套</t>
  </si>
  <si>
    <t>办公桌椅1套，对坐四人位加柜。</t>
  </si>
  <si>
    <t>2000元/套</t>
  </si>
  <si>
    <r>
      <t>打印机1台，</t>
    </r>
    <r>
      <rPr>
        <sz val="10"/>
        <rFont val="宋体"/>
        <family val="0"/>
      </rPr>
      <t>A4黑白激光打复印扫描一体机+无线+自动双面。</t>
    </r>
  </si>
  <si>
    <t>3000元/台</t>
  </si>
  <si>
    <r>
      <t>热敏打印机1台，</t>
    </r>
    <r>
      <rPr>
        <sz val="10"/>
        <rFont val="宋体"/>
        <family val="0"/>
      </rPr>
      <t>解析度300dpi,打印速度100mm/s(4"),打印宽度108mm。</t>
    </r>
  </si>
  <si>
    <r>
      <t>快递货架5组，Q235优质冷轧钢,尺寸2500X1000X4500mm,3层，横梁/层板厚度2.0mm</t>
    </r>
    <r>
      <rPr>
        <sz val="10"/>
        <rFont val="宋体"/>
        <family val="0"/>
      </rPr>
      <t>,（包含安装）。</t>
    </r>
  </si>
  <si>
    <r>
      <t>皮带传输设备，宽带800,</t>
    </r>
    <r>
      <rPr>
        <sz val="10"/>
        <rFont val="宋体"/>
        <family val="0"/>
      </rPr>
      <t>传输能力80-200t/h，功率3KW,皮带4层、10mm厚、带V型防滑条纹黑色橡胶带，钉扣连接,电动升降,带速。常见范围0.5~2.5m/s。</t>
    </r>
  </si>
  <si>
    <t>6000元/套</t>
  </si>
  <si>
    <r>
      <t>电脑2台，</t>
    </r>
    <r>
      <rPr>
        <sz val="10"/>
        <rFont val="宋体"/>
        <family val="0"/>
      </rPr>
      <t>i5处理器8G内存 23英寸，（用于办公及创客和学员实操）。</t>
    </r>
  </si>
  <si>
    <t>文件柜2个，冷轧钢1.3mm,分体双节柜。</t>
  </si>
  <si>
    <t>充气包10000米，加厚款65um,150cm。</t>
  </si>
  <si>
    <t>2元/米</t>
  </si>
  <si>
    <r>
      <t>快递X光检测仪1套，</t>
    </r>
    <r>
      <rPr>
        <sz val="10"/>
        <rFont val="宋体"/>
        <family val="0"/>
      </rPr>
      <t xml:space="preserve">外形尺寸：2125mm（长）x935mm（宽）X1290mm（高），通道尺寸：655mm（宽）505mm（高），穿透力：38mm钢板，线分辨力：40AWG，穿透分辨力：34AWG，射线束方向：底照式（从下往上）管束压：80~160kV可调，射线束发散角：60°，X射线传感器:多能量L形光电二极管探测器，显示器:17寸飞利浦高清液晶显示器。
</t>
    </r>
  </si>
  <si>
    <t>8万/套</t>
  </si>
  <si>
    <t>物流分拨区</t>
  </si>
  <si>
    <t>物流货架5组，Q235优质冷轧钢,尺寸2500X1000X4500mm,3层，横梁/层板厚度2.0mm,（包含安装）。</t>
  </si>
  <si>
    <t>自动分装包装机，自动分装包装机，三头混合料包装机，外形尺寸600X700XX1800mm，功率0.45kw，包装膜宽160mm，制成袋尺寸80mm,包装速度15袋/分钟。</t>
  </si>
  <si>
    <t>2万/台</t>
  </si>
  <si>
    <t>电脑1台，i5处理器8G内存 23英寸，（用于办公及创客和学员实操）。</t>
  </si>
  <si>
    <r>
      <t>工业泵真空包装机,</t>
    </r>
    <r>
      <rPr>
        <sz val="10"/>
        <rFont val="宋体"/>
        <family val="0"/>
      </rPr>
      <t>700型合资100泵4个厚不锈钢（全不锈钢材质）。</t>
    </r>
  </si>
  <si>
    <t>1.9台</t>
  </si>
  <si>
    <r>
      <t>手推台车2个，</t>
    </r>
    <r>
      <rPr>
        <sz val="10"/>
        <rFont val="宋体"/>
        <family val="0"/>
      </rPr>
      <t>车板尺寸1000X700X4300,最大载重200kg。</t>
    </r>
  </si>
  <si>
    <t>1500元/台</t>
  </si>
  <si>
    <r>
      <t>厢式电动车1辆，</t>
    </r>
    <r>
      <rPr>
        <sz val="10"/>
        <rFont val="宋体"/>
        <family val="0"/>
      </rPr>
      <t>整车尺寸2900X1000X1800mm，电机功率1000-1300w，电池60v，续航里程35-100km，爬坡能力38°，装载重量800kg。</t>
    </r>
  </si>
  <si>
    <t>桌子椅子，常规。</t>
  </si>
  <si>
    <r>
      <t>各站点手持扫码枪，</t>
    </r>
    <r>
      <rPr>
        <sz val="10"/>
        <rFont val="宋体"/>
        <family val="0"/>
      </rPr>
      <t>外形尺寸156X102X68,USB接口，分辨率0.1mm，可视激光650nm，扫描速效300次/秒。</t>
    </r>
  </si>
  <si>
    <t>100元/个</t>
  </si>
  <si>
    <r>
      <t>小型液压叉车1套，</t>
    </r>
    <r>
      <rPr>
        <sz val="10"/>
        <rFont val="宋体"/>
        <family val="0"/>
      </rPr>
      <t>2吨升高3.5米，长1.85X1.1X1.2</t>
    </r>
  </si>
  <si>
    <t>1万/辆</t>
  </si>
  <si>
    <r>
      <t>托盘4个，</t>
    </r>
    <r>
      <rPr>
        <sz val="10"/>
        <rFont val="宋体"/>
        <family val="0"/>
      </rPr>
      <t>金属材质+防潮垫，80X60X64(5.0)带轮子，承重800kg。</t>
    </r>
  </si>
  <si>
    <t>物流称2个，工业LCD高清数显，300公斤，ERP电子秤。</t>
  </si>
  <si>
    <t>2000元/个</t>
  </si>
  <si>
    <r>
      <t>物流周转箱8个，</t>
    </r>
    <r>
      <rPr>
        <sz val="10"/>
        <rFont val="宋体"/>
        <family val="0"/>
      </rPr>
      <t>折叠式镀锌丝周转箱，尺寸1000X800X800X840mm,载荷400。</t>
    </r>
  </si>
  <si>
    <t>400元/个</t>
  </si>
  <si>
    <t>工作台2个，150X120X75cm，三聚氧胺复合板，台面承重300KG,支架40X40X1.5mm钢管。</t>
  </si>
  <si>
    <t>5000元/个</t>
  </si>
  <si>
    <t>农产品检测区</t>
  </si>
  <si>
    <t>农产品检测设备一套</t>
  </si>
  <si>
    <t>2.1万/套</t>
  </si>
  <si>
    <t>农产品冷藏区（预计100㎡）</t>
  </si>
  <si>
    <r>
      <t xml:space="preserve">硬件采购（冷藏设备）
</t>
    </r>
    <r>
      <rPr>
        <sz val="10"/>
        <rFont val="宋体"/>
        <family val="0"/>
      </rPr>
      <t>1、电控系统，制冷系统；谷轮风冷机组，制冷压缩机组为15匹；
2、冷库铜排管，冷库铜排搁架管；
3、冷库门150（单）X300高mm，平移门（电动双开平移门）；
4、给排水和附属设施施工质量达到150㎜；
5、双面彩钢聚氨脂冷库板厚度为，100到120mm。</t>
    </r>
  </si>
  <si>
    <t>25万/套</t>
  </si>
  <si>
    <t>车辆购置（含车辆保险等费用）</t>
  </si>
  <si>
    <t>车辆购置</t>
  </si>
  <si>
    <r>
      <t>购置运输车辆2台（厢式皮卡货车），</t>
    </r>
    <r>
      <rPr>
        <sz val="10"/>
        <rFont val="宋体"/>
        <family val="0"/>
      </rPr>
      <t>发动机1.9 T，150马力L4，变速箱，6挡自动，最高车速(km/h)-140，车身长度（mm）5129宽度（mm）1870 高度（1844），轴距（mm）3100，整备质量（kg）2000，排量（mL）1910，气缸数（个）4，燃料形式柴油。</t>
    </r>
  </si>
  <si>
    <r>
      <t>购置冷链运输车辆1台</t>
    </r>
    <r>
      <rPr>
        <sz val="10"/>
        <rFont val="宋体"/>
        <family val="0"/>
      </rPr>
      <t>，车长：9X2.6X3.98米,货厢：6.8*2.45*2.6；发动机康明斯ISD23050，缸数，6个，最大马力，230马力，排量，6.7L，发动机形式，SCR，燃料形式柴油，额定转速，2500rpm，变速箱法士特8JS85E，挡位数，8挡，</t>
    </r>
    <r>
      <rPr>
        <sz val="10"/>
        <rFont val="宋体"/>
        <family val="0"/>
      </rPr>
      <t>10吨</t>
    </r>
    <r>
      <rPr>
        <sz val="10"/>
        <rFont val="宋体"/>
        <family val="0"/>
      </rPr>
      <t>。</t>
    </r>
  </si>
  <si>
    <t>29万</t>
  </si>
  <si>
    <t>购置拖箱式电动三轮车1辆</t>
  </si>
  <si>
    <t>1万</t>
  </si>
  <si>
    <t>3年</t>
  </si>
  <si>
    <t>车辆等维护费用、油费。</t>
  </si>
  <si>
    <t>6万/年</t>
  </si>
  <si>
    <t>物流补贴</t>
  </si>
  <si>
    <t>物流快递补贴。</t>
  </si>
  <si>
    <t>54万</t>
  </si>
  <si>
    <t>农产品上行</t>
  </si>
  <si>
    <t>农产品电子商务综合供应链体系建设</t>
  </si>
  <si>
    <t>农产品数据库建设</t>
  </si>
  <si>
    <t>产业梳理</t>
  </si>
  <si>
    <t>梳理农产品产业链，会诊发展瓶颈1套。</t>
  </si>
  <si>
    <t>2万</t>
  </si>
  <si>
    <t>墨脱县农产品全产业链生产技术标准梳理与制定1套。</t>
  </si>
  <si>
    <t>农产品资源库构建1套。</t>
  </si>
  <si>
    <t>5万</t>
  </si>
  <si>
    <t>农产品质量监管规章制度的梳理与制定1套。</t>
  </si>
  <si>
    <t>墨脱县农产品网货化白皮书1套。</t>
  </si>
  <si>
    <t>8万</t>
  </si>
  <si>
    <t>农村电商统计数据系统建设1套。</t>
  </si>
  <si>
    <t>溯源体系建设</t>
  </si>
  <si>
    <t>溯源码制作</t>
  </si>
  <si>
    <r>
      <t>溯源二维码制作电子标签20万枚</t>
    </r>
    <r>
      <rPr>
        <sz val="10"/>
        <rFont val="宋体"/>
        <family val="0"/>
      </rPr>
      <t>,1元/1枚；进口不干胶材质，适用范围-20～-65（摄氏度），覆光膜，热胶，格拉辛底纸，UV胶印+可变数印刷+镭射刮层， 长期耐温性-20～-65(摄氏度)，厚度0.13(mm)，二维码防伪+版纹防伪+系统防伪+激光防伪。</t>
    </r>
  </si>
  <si>
    <t>搭建墨脱县电商产品追溯与监管软件平台</t>
  </si>
  <si>
    <t xml:space="preserve">电商产品备案管理；电商产品溯源与品控管理；
电商产品质量安全行政监管；电商产品追溯标识管理；电商产品追溯查询管理；移动APP管理。
</t>
  </si>
  <si>
    <t>系统升级维护设备（含3年）</t>
  </si>
  <si>
    <t>原有主体功能不变的情况下，根据市场的需求随时进行系统升级。对系统软件的数据库定期提供系统安全备份，每24小时备份1次。</t>
  </si>
  <si>
    <t>农产品包装开发建设</t>
  </si>
  <si>
    <t>10款单品</t>
  </si>
  <si>
    <t>产品包装设计（整套、含两套手工艺品）。</t>
  </si>
  <si>
    <t>25万</t>
  </si>
  <si>
    <t>10款农产品包装打样、包装生产，每款2000个</t>
  </si>
  <si>
    <t>15万</t>
  </si>
  <si>
    <t>运输周转箱（内胆、外箱）生产。</t>
  </si>
  <si>
    <t>封箱设备其他物料。</t>
  </si>
  <si>
    <t>公共区域品牌培育</t>
  </si>
  <si>
    <t>文创产品</t>
  </si>
  <si>
    <t>设计2款墨脱县文创产品</t>
  </si>
  <si>
    <t>35万</t>
  </si>
  <si>
    <t>专场活动</t>
  </si>
  <si>
    <t>区域公共品牌VI体系1套。</t>
  </si>
  <si>
    <t>1-2场发布会。</t>
  </si>
  <si>
    <t>2-3场营销活动。</t>
  </si>
  <si>
    <t>电商助贫</t>
  </si>
  <si>
    <t>扶贫采购</t>
  </si>
  <si>
    <t>采购建档立卡贫困户农特产品用于对接八一农超</t>
  </si>
  <si>
    <t>7万</t>
  </si>
  <si>
    <t>三品一标</t>
  </si>
  <si>
    <t>3款</t>
  </si>
  <si>
    <t>对优质农特产品开展地理标志和绿色食品认证</t>
  </si>
  <si>
    <t>农产品品牌营销体系建设</t>
  </si>
  <si>
    <t>电子商务公共服务平台建设</t>
  </si>
  <si>
    <t>公共服务中心网站，包含旅游频道、网货频道、电商资讯频道、示范县项目进度、便民服务等频道，建设四网合一综合性平台。</t>
  </si>
  <si>
    <t>5万/年</t>
  </si>
  <si>
    <t>创建公众号，微博号等，建立线上PR渠道；组织线下宣传。</t>
  </si>
  <si>
    <t>提炼编辑、平台运维3年</t>
  </si>
  <si>
    <t>通过“一周一稿、一月一报”的形式宣传。</t>
  </si>
  <si>
    <t>对接第三方平台运营推广</t>
  </si>
  <si>
    <t>运营2个自营平台</t>
  </si>
  <si>
    <t>爱西藏墨脱扶贫馆，农产品网络营销图片拍摄及设计制作，农产品进行图片拍摄、网络营销主图、详情、海报、宣传图片等的设计与制作。</t>
  </si>
  <si>
    <t>对接西藏农村电商平台。选品及整合旅游景点，店铺整体策划，店铺风格定位，店铺布局、活动策划营销推广，商品上下架及充分利用平台的各种活动资源。</t>
  </si>
  <si>
    <t>3个第三方平台</t>
  </si>
  <si>
    <t>三方平台入驻运营。</t>
  </si>
  <si>
    <t>20万</t>
  </si>
  <si>
    <t>媒体推广及户外广告宣传</t>
  </si>
  <si>
    <t>宣传视频</t>
  </si>
  <si>
    <t>设计与制作。</t>
  </si>
  <si>
    <t>户外广告投放</t>
  </si>
  <si>
    <t>户外广告</t>
  </si>
  <si>
    <t>媒体投放</t>
  </si>
  <si>
    <t>本地电视台、自媒体及新媒体投放。</t>
  </si>
  <si>
    <t>22万</t>
  </si>
  <si>
    <t>每年2期/3年</t>
  </si>
  <si>
    <t>宣传杂志每期500本。</t>
  </si>
  <si>
    <t>帮扶开设平台线上网店</t>
  </si>
  <si>
    <t>帮扶开店</t>
  </si>
  <si>
    <t>帮扶提升企业资质，入驻主流平台开店。</t>
  </si>
  <si>
    <t>运营帮扶</t>
  </si>
  <si>
    <t>选品、拍摄、页面设计、引流、爆款打造。</t>
  </si>
  <si>
    <t>运营指导</t>
  </si>
  <si>
    <t>日常辅导、培训、沙龙2次/月。</t>
  </si>
  <si>
    <t>强化营销体系建设及推广</t>
  </si>
  <si>
    <t>创新线下体验店+线上销售的全方位农产品推广的模式</t>
  </si>
  <si>
    <t>在西藏自治区拉萨或全国其他一二线城市开设线下墨脱体验店。举办商场、社区推广活动，推广墨脱县旅游、特色手工艺品、农产品。同时举办县域特色产品、特色旅游推介会，邀请主流媒体宣传和报道。</t>
  </si>
  <si>
    <t>80万</t>
  </si>
  <si>
    <t>电子商务创新活动</t>
  </si>
  <si>
    <t>历练电商人才、提升网货档次</t>
  </si>
  <si>
    <t xml:space="preserve">电子商务营销活动大赛、网货创新大赛，网货展销会 2场/年。
</t>
  </si>
  <si>
    <t>10万/年</t>
  </si>
  <si>
    <t>备注</t>
  </si>
  <si>
    <t>规格型号为预计参考。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</si>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</sst>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b/>
      <sz val="14"/>
      <name val="方正小标宋简体"/>
      <family val="4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left"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abSelected="1" zoomScale="84" zoomScaleNormal="84" zoomScaleSheetLayoutView="100" workbookViewId="0" topLeftCell="A1">
      <pane ySplit="3" topLeftCell="A4" activePane="bottomLeft" state="frozen"/>
      <selection pane="bottomLeft" activeCell="I28" sqref="I28:I30"/>
    </sheetView>
  </sheetViews>
  <sheetFormatPr defaultColWidth="9.00390625" defaultRowHeight="14.25"/>
  <cols>
    <col min="1" max="1" width="5.125" style="4" customWidth="1"/>
    <col min="2" max="2" width="6.875" style="5" customWidth="1"/>
    <col min="3" max="4" width="8.125" style="1" customWidth="1"/>
    <col min="5" max="5" width="11.125" style="6" customWidth="1"/>
    <col min="6" max="6" width="50.625" style="7" customWidth="1"/>
    <col min="7" max="7" width="10.625" style="6" customWidth="1"/>
    <col min="8" max="8" width="8.625" style="4" customWidth="1"/>
    <col min="9" max="9" width="11.75390625" style="4" customWidth="1"/>
    <col min="10" max="10" width="8.625" style="6" customWidth="1"/>
    <col min="11" max="16384" width="9.00390625" style="6" customWidth="1"/>
  </cols>
  <sheetData>
    <row r="1" spans="1:10" ht="13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6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42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46.5" customHeight="1">
      <c r="A4" s="14">
        <v>1</v>
      </c>
      <c r="B4" s="15" t="s">
        <v>12</v>
      </c>
      <c r="C4" s="16" t="s">
        <v>13</v>
      </c>
      <c r="D4" s="16" t="s">
        <v>14</v>
      </c>
      <c r="E4" s="17" t="s">
        <v>15</v>
      </c>
      <c r="F4" s="18" t="s">
        <v>16</v>
      </c>
      <c r="G4" s="17" t="s">
        <v>17</v>
      </c>
      <c r="H4" s="17">
        <v>100.5</v>
      </c>
      <c r="I4" s="17">
        <f>SUM(H4:H27)</f>
        <v>220</v>
      </c>
      <c r="J4" s="17">
        <v>220</v>
      </c>
    </row>
    <row r="5" spans="1:10" ht="21.75" customHeight="1">
      <c r="A5" s="14">
        <v>2</v>
      </c>
      <c r="B5" s="19"/>
      <c r="C5" s="16"/>
      <c r="D5" s="16"/>
      <c r="E5" s="17"/>
      <c r="F5" s="18" t="s">
        <v>18</v>
      </c>
      <c r="G5" s="17" t="s">
        <v>19</v>
      </c>
      <c r="H5" s="17">
        <v>54</v>
      </c>
      <c r="I5" s="17"/>
      <c r="J5" s="17"/>
    </row>
    <row r="6" spans="1:10" ht="25.5" customHeight="1">
      <c r="A6" s="14">
        <v>3</v>
      </c>
      <c r="B6" s="19"/>
      <c r="C6" s="16"/>
      <c r="D6" s="16"/>
      <c r="E6" s="17"/>
      <c r="F6" s="18" t="s">
        <v>20</v>
      </c>
      <c r="G6" s="17" t="s">
        <v>21</v>
      </c>
      <c r="H6" s="17">
        <v>12.5</v>
      </c>
      <c r="I6" s="17"/>
      <c r="J6" s="17"/>
    </row>
    <row r="7" spans="1:10" ht="19.5" customHeight="1">
      <c r="A7" s="14">
        <v>4</v>
      </c>
      <c r="B7" s="19"/>
      <c r="C7" s="16"/>
      <c r="D7" s="16"/>
      <c r="E7" s="17"/>
      <c r="F7" s="18" t="s">
        <v>22</v>
      </c>
      <c r="G7" s="17" t="s">
        <v>23</v>
      </c>
      <c r="H7" s="17">
        <v>1.4</v>
      </c>
      <c r="I7" s="17"/>
      <c r="J7" s="17"/>
    </row>
    <row r="8" spans="1:10" ht="19.5" customHeight="1">
      <c r="A8" s="14">
        <v>5</v>
      </c>
      <c r="B8" s="19"/>
      <c r="C8" s="16"/>
      <c r="D8" s="16"/>
      <c r="E8" s="17"/>
      <c r="F8" s="18" t="s">
        <v>24</v>
      </c>
      <c r="G8" s="17" t="s">
        <v>25</v>
      </c>
      <c r="H8" s="17">
        <v>1</v>
      </c>
      <c r="I8" s="17"/>
      <c r="J8" s="17"/>
    </row>
    <row r="9" spans="1:10" ht="25.5">
      <c r="A9" s="14">
        <v>6</v>
      </c>
      <c r="B9" s="19"/>
      <c r="C9" s="16"/>
      <c r="D9" s="16"/>
      <c r="E9" s="17"/>
      <c r="F9" s="18" t="s">
        <v>26</v>
      </c>
      <c r="G9" s="17" t="s">
        <v>27</v>
      </c>
      <c r="H9" s="17">
        <v>0.4</v>
      </c>
      <c r="I9" s="17"/>
      <c r="J9" s="17"/>
    </row>
    <row r="10" spans="1:10" ht="43.5" customHeight="1">
      <c r="A10" s="14">
        <v>7</v>
      </c>
      <c r="B10" s="19"/>
      <c r="C10" s="16"/>
      <c r="D10" s="16"/>
      <c r="E10" s="17"/>
      <c r="F10" s="18" t="s">
        <v>28</v>
      </c>
      <c r="G10" s="17" t="s">
        <v>29</v>
      </c>
      <c r="H10" s="17">
        <v>1.7</v>
      </c>
      <c r="I10" s="17"/>
      <c r="J10" s="17"/>
    </row>
    <row r="11" spans="1:10" ht="27" customHeight="1">
      <c r="A11" s="14">
        <v>8</v>
      </c>
      <c r="B11" s="19"/>
      <c r="C11" s="16"/>
      <c r="D11" s="16"/>
      <c r="E11" s="17"/>
      <c r="F11" s="18" t="s">
        <v>30</v>
      </c>
      <c r="G11" s="17" t="s">
        <v>31</v>
      </c>
      <c r="H11" s="17">
        <v>0.7</v>
      </c>
      <c r="I11" s="17"/>
      <c r="J11" s="17"/>
    </row>
    <row r="12" spans="1:10" ht="15">
      <c r="A12" s="14">
        <v>9</v>
      </c>
      <c r="B12" s="19"/>
      <c r="C12" s="16"/>
      <c r="D12" s="16"/>
      <c r="E12" s="17"/>
      <c r="F12" s="18" t="s">
        <v>32</v>
      </c>
      <c r="G12" s="17" t="s">
        <v>33</v>
      </c>
      <c r="H12" s="17">
        <v>3.5</v>
      </c>
      <c r="I12" s="17"/>
      <c r="J12" s="17"/>
    </row>
    <row r="13" spans="1:10" ht="22.5" customHeight="1">
      <c r="A13" s="14">
        <v>10</v>
      </c>
      <c r="B13" s="19"/>
      <c r="C13" s="16"/>
      <c r="D13" s="16"/>
      <c r="E13" s="17"/>
      <c r="F13" s="18" t="s">
        <v>34</v>
      </c>
      <c r="G13" s="17" t="s">
        <v>35</v>
      </c>
      <c r="H13" s="17">
        <v>2</v>
      </c>
      <c r="I13" s="17"/>
      <c r="J13" s="17"/>
    </row>
    <row r="14" spans="1:10" ht="43.5" customHeight="1">
      <c r="A14" s="14">
        <v>11</v>
      </c>
      <c r="B14" s="19"/>
      <c r="C14" s="16"/>
      <c r="D14" s="16"/>
      <c r="E14" s="17"/>
      <c r="F14" s="18" t="s">
        <v>36</v>
      </c>
      <c r="G14" s="17" t="s">
        <v>37</v>
      </c>
      <c r="H14" s="17">
        <v>1</v>
      </c>
      <c r="I14" s="17"/>
      <c r="J14" s="17"/>
    </row>
    <row r="15" spans="1:10" ht="15">
      <c r="A15" s="14">
        <v>12</v>
      </c>
      <c r="B15" s="19"/>
      <c r="C15" s="16"/>
      <c r="D15" s="16"/>
      <c r="E15" s="17"/>
      <c r="F15" s="18" t="s">
        <v>38</v>
      </c>
      <c r="G15" s="17" t="s">
        <v>39</v>
      </c>
      <c r="H15" s="17">
        <v>0.5</v>
      </c>
      <c r="I15" s="17"/>
      <c r="J15" s="17"/>
    </row>
    <row r="16" spans="1:10" ht="39">
      <c r="A16" s="14">
        <v>13</v>
      </c>
      <c r="B16" s="19"/>
      <c r="C16" s="16"/>
      <c r="D16" s="16"/>
      <c r="E16" s="17"/>
      <c r="F16" s="18" t="s">
        <v>40</v>
      </c>
      <c r="G16" s="17" t="s">
        <v>39</v>
      </c>
      <c r="H16" s="17">
        <v>0.5</v>
      </c>
      <c r="I16" s="17"/>
      <c r="J16" s="17"/>
    </row>
    <row r="17" spans="1:10" ht="33" customHeight="1">
      <c r="A17" s="14">
        <v>14</v>
      </c>
      <c r="B17" s="19"/>
      <c r="C17" s="16"/>
      <c r="D17" s="16"/>
      <c r="E17" s="17"/>
      <c r="F17" s="18" t="s">
        <v>41</v>
      </c>
      <c r="G17" s="17" t="s">
        <v>39</v>
      </c>
      <c r="H17" s="17">
        <v>0.5</v>
      </c>
      <c r="I17" s="17"/>
      <c r="J17" s="17"/>
    </row>
    <row r="18" spans="1:10" ht="21.75" customHeight="1">
      <c r="A18" s="14">
        <v>15</v>
      </c>
      <c r="B18" s="19"/>
      <c r="C18" s="16"/>
      <c r="D18" s="16"/>
      <c r="E18" s="17"/>
      <c r="F18" s="18" t="s">
        <v>42</v>
      </c>
      <c r="G18" s="17" t="s">
        <v>43</v>
      </c>
      <c r="H18" s="17">
        <v>0.8</v>
      </c>
      <c r="I18" s="17"/>
      <c r="J18" s="17"/>
    </row>
    <row r="19" spans="1:10" ht="21.75" customHeight="1">
      <c r="A19" s="14">
        <v>16</v>
      </c>
      <c r="B19" s="19"/>
      <c r="C19" s="16"/>
      <c r="D19" s="16"/>
      <c r="E19" s="17"/>
      <c r="F19" s="18" t="s">
        <v>44</v>
      </c>
      <c r="G19" s="17" t="s">
        <v>45</v>
      </c>
      <c r="H19" s="17">
        <v>6</v>
      </c>
      <c r="I19" s="17"/>
      <c r="J19" s="17"/>
    </row>
    <row r="20" spans="1:10" ht="21.75" customHeight="1">
      <c r="A20" s="14">
        <v>17</v>
      </c>
      <c r="B20" s="19"/>
      <c r="C20" s="16"/>
      <c r="D20" s="16"/>
      <c r="E20" s="17"/>
      <c r="F20" s="18" t="s">
        <v>46</v>
      </c>
      <c r="G20" s="17" t="s">
        <v>47</v>
      </c>
      <c r="H20" s="17">
        <v>12</v>
      </c>
      <c r="I20" s="17"/>
      <c r="J20" s="17"/>
    </row>
    <row r="21" spans="1:10" ht="21.75" customHeight="1">
      <c r="A21" s="14">
        <v>18</v>
      </c>
      <c r="B21" s="19"/>
      <c r="C21" s="16"/>
      <c r="D21" s="16"/>
      <c r="E21" s="17"/>
      <c r="F21" s="18" t="s">
        <v>48</v>
      </c>
      <c r="G21" s="17" t="s">
        <v>49</v>
      </c>
      <c r="H21" s="17">
        <v>6</v>
      </c>
      <c r="I21" s="17"/>
      <c r="J21" s="17"/>
    </row>
    <row r="22" spans="1:10" ht="21.75" customHeight="1">
      <c r="A22" s="14">
        <v>19</v>
      </c>
      <c r="B22" s="19"/>
      <c r="C22" s="16"/>
      <c r="D22" s="16"/>
      <c r="E22" s="17"/>
      <c r="F22" s="18" t="s">
        <v>50</v>
      </c>
      <c r="G22" s="17" t="s">
        <v>51</v>
      </c>
      <c r="H22" s="17">
        <v>10</v>
      </c>
      <c r="I22" s="17"/>
      <c r="J22" s="17"/>
    </row>
    <row r="23" spans="1:10" ht="21.75" customHeight="1">
      <c r="A23" s="14">
        <v>20</v>
      </c>
      <c r="B23" s="19"/>
      <c r="C23" s="16"/>
      <c r="D23" s="16"/>
      <c r="E23" s="17"/>
      <c r="F23" s="18" t="s">
        <v>52</v>
      </c>
      <c r="G23" s="17" t="s">
        <v>53</v>
      </c>
      <c r="H23" s="17">
        <v>0.2</v>
      </c>
      <c r="I23" s="17"/>
      <c r="J23" s="17"/>
    </row>
    <row r="24" spans="1:10" ht="36.75" customHeight="1">
      <c r="A24" s="14">
        <v>21</v>
      </c>
      <c r="B24" s="19"/>
      <c r="C24" s="16"/>
      <c r="D24" s="16"/>
      <c r="E24" s="17"/>
      <c r="F24" s="18" t="s">
        <v>54</v>
      </c>
      <c r="G24" s="17" t="s">
        <v>27</v>
      </c>
      <c r="H24" s="17">
        <v>0.4</v>
      </c>
      <c r="I24" s="17"/>
      <c r="J24" s="17"/>
    </row>
    <row r="25" spans="1:10" ht="32.25" customHeight="1">
      <c r="A25" s="14">
        <v>22</v>
      </c>
      <c r="B25" s="19"/>
      <c r="C25" s="16"/>
      <c r="D25" s="16"/>
      <c r="E25" s="17"/>
      <c r="F25" s="20" t="s">
        <v>55</v>
      </c>
      <c r="G25" s="21" t="s">
        <v>39</v>
      </c>
      <c r="H25" s="14">
        <v>1</v>
      </c>
      <c r="I25" s="17"/>
      <c r="J25" s="17"/>
    </row>
    <row r="26" spans="1:10" ht="21.75" customHeight="1">
      <c r="A26" s="14">
        <v>23</v>
      </c>
      <c r="B26" s="19"/>
      <c r="C26" s="16"/>
      <c r="D26" s="16"/>
      <c r="E26" s="17"/>
      <c r="F26" s="18" t="s">
        <v>56</v>
      </c>
      <c r="G26" s="22" t="s">
        <v>57</v>
      </c>
      <c r="H26" s="22">
        <v>3</v>
      </c>
      <c r="I26" s="17"/>
      <c r="J26" s="17"/>
    </row>
    <row r="27" spans="1:10" ht="36.75" customHeight="1">
      <c r="A27" s="14">
        <v>24</v>
      </c>
      <c r="B27" s="19"/>
      <c r="C27" s="16"/>
      <c r="D27" s="16"/>
      <c r="E27" s="17"/>
      <c r="F27" s="18" t="s">
        <v>58</v>
      </c>
      <c r="G27" s="17" t="s">
        <v>43</v>
      </c>
      <c r="H27" s="17">
        <v>0.4</v>
      </c>
      <c r="I27" s="17"/>
      <c r="J27" s="17"/>
    </row>
    <row r="28" spans="1:10" ht="60.75" customHeight="1">
      <c r="A28" s="14">
        <v>25</v>
      </c>
      <c r="B28" s="19"/>
      <c r="C28" s="16" t="s">
        <v>59</v>
      </c>
      <c r="D28" s="16" t="s">
        <v>60</v>
      </c>
      <c r="E28" s="18" t="s">
        <v>61</v>
      </c>
      <c r="F28" s="23" t="s">
        <v>62</v>
      </c>
      <c r="G28" s="17" t="s">
        <v>63</v>
      </c>
      <c r="H28" s="17">
        <v>78</v>
      </c>
      <c r="I28" s="17">
        <v>82.68</v>
      </c>
      <c r="J28" s="17">
        <f>I28+I32+I31+I33+I35+I36+I37+I38+I40+I41+I42+I43</f>
        <v>230.00000000000003</v>
      </c>
    </row>
    <row r="29" spans="1:10" ht="60.75" customHeight="1">
      <c r="A29" s="14">
        <v>26</v>
      </c>
      <c r="B29" s="19"/>
      <c r="C29" s="16"/>
      <c r="D29" s="16"/>
      <c r="E29" s="18"/>
      <c r="F29" s="18" t="s">
        <v>64</v>
      </c>
      <c r="G29" s="17"/>
      <c r="H29" s="17"/>
      <c r="I29" s="17"/>
      <c r="J29" s="17"/>
    </row>
    <row r="30" spans="1:10" ht="48" customHeight="1">
      <c r="A30" s="14">
        <v>27</v>
      </c>
      <c r="B30" s="19"/>
      <c r="C30" s="16"/>
      <c r="D30" s="16"/>
      <c r="E30" s="18"/>
      <c r="F30" s="18" t="s">
        <v>65</v>
      </c>
      <c r="G30" s="17" t="s">
        <v>66</v>
      </c>
      <c r="H30" s="17">
        <v>4.68</v>
      </c>
      <c r="I30" s="17"/>
      <c r="J30" s="17"/>
    </row>
    <row r="31" spans="1:10" ht="20.25" customHeight="1">
      <c r="A31" s="14">
        <v>28</v>
      </c>
      <c r="B31" s="19"/>
      <c r="C31" s="16"/>
      <c r="D31" s="16"/>
      <c r="E31" s="18"/>
      <c r="F31" s="18" t="s">
        <v>67</v>
      </c>
      <c r="G31" s="17" t="s">
        <v>68</v>
      </c>
      <c r="H31" s="17">
        <v>1.1</v>
      </c>
      <c r="I31" s="17">
        <v>1.1</v>
      </c>
      <c r="J31" s="17"/>
    </row>
    <row r="32" spans="1:10" ht="20.25" customHeight="1">
      <c r="A32" s="14">
        <v>29</v>
      </c>
      <c r="B32" s="19"/>
      <c r="C32" s="16"/>
      <c r="D32" s="16"/>
      <c r="E32" s="18"/>
      <c r="F32" s="24" t="s">
        <v>69</v>
      </c>
      <c r="G32" s="17" t="s">
        <v>70</v>
      </c>
      <c r="H32" s="17">
        <v>13</v>
      </c>
      <c r="I32" s="17">
        <f>H32</f>
        <v>13</v>
      </c>
      <c r="J32" s="17"/>
    </row>
    <row r="33" spans="1:10" ht="28.5" customHeight="1">
      <c r="A33" s="14">
        <v>30</v>
      </c>
      <c r="B33" s="19"/>
      <c r="C33" s="16"/>
      <c r="D33" s="16"/>
      <c r="E33" s="18"/>
      <c r="F33" s="24" t="s">
        <v>71</v>
      </c>
      <c r="G33" s="17" t="s">
        <v>21</v>
      </c>
      <c r="H33" s="17">
        <v>13</v>
      </c>
      <c r="I33" s="17">
        <v>23.4</v>
      </c>
      <c r="J33" s="17"/>
    </row>
    <row r="34" spans="1:10" ht="37.5" customHeight="1">
      <c r="A34" s="14">
        <v>31</v>
      </c>
      <c r="B34" s="19"/>
      <c r="C34" s="16"/>
      <c r="D34" s="16"/>
      <c r="E34" s="18"/>
      <c r="F34" s="24" t="s">
        <v>72</v>
      </c>
      <c r="G34" s="17" t="s">
        <v>27</v>
      </c>
      <c r="H34" s="17">
        <v>10.4</v>
      </c>
      <c r="I34" s="17"/>
      <c r="J34" s="17"/>
    </row>
    <row r="35" spans="1:10" ht="27" customHeight="1">
      <c r="A35" s="14">
        <v>32</v>
      </c>
      <c r="B35" s="19"/>
      <c r="C35" s="16"/>
      <c r="D35" s="16"/>
      <c r="E35" s="18"/>
      <c r="F35" s="18" t="s">
        <v>73</v>
      </c>
      <c r="G35" s="17" t="s">
        <v>74</v>
      </c>
      <c r="H35" s="17">
        <v>3.12</v>
      </c>
      <c r="I35" s="17">
        <f>H35</f>
        <v>3.12</v>
      </c>
      <c r="J35" s="17"/>
    </row>
    <row r="36" spans="1:10" ht="25.5">
      <c r="A36" s="14">
        <v>33</v>
      </c>
      <c r="B36" s="19"/>
      <c r="C36" s="16"/>
      <c r="D36" s="16"/>
      <c r="E36" s="18"/>
      <c r="F36" s="18" t="s">
        <v>75</v>
      </c>
      <c r="G36" s="17" t="s">
        <v>76</v>
      </c>
      <c r="H36" s="17">
        <v>4</v>
      </c>
      <c r="I36" s="17">
        <f>H36</f>
        <v>4</v>
      </c>
      <c r="J36" s="17"/>
    </row>
    <row r="37" spans="1:10" ht="22.5" customHeight="1">
      <c r="A37" s="14">
        <v>34</v>
      </c>
      <c r="B37" s="19"/>
      <c r="C37" s="16"/>
      <c r="D37" s="16"/>
      <c r="E37" s="18"/>
      <c r="F37" s="18" t="s">
        <v>77</v>
      </c>
      <c r="G37" s="17" t="s">
        <v>78</v>
      </c>
      <c r="H37" s="17">
        <v>23.4</v>
      </c>
      <c r="I37" s="17">
        <v>23.4</v>
      </c>
      <c r="J37" s="17"/>
    </row>
    <row r="38" spans="1:10" ht="22.5" customHeight="1">
      <c r="A38" s="14">
        <v>35</v>
      </c>
      <c r="B38" s="19"/>
      <c r="C38" s="16"/>
      <c r="D38" s="16"/>
      <c r="E38" s="18"/>
      <c r="F38" s="18" t="s">
        <v>79</v>
      </c>
      <c r="G38" s="17" t="s">
        <v>80</v>
      </c>
      <c r="H38" s="17">
        <v>2.6</v>
      </c>
      <c r="I38" s="29">
        <f>SUM(H38:H39)</f>
        <v>3.9000000000000004</v>
      </c>
      <c r="J38" s="17"/>
    </row>
    <row r="39" spans="1:10" ht="29.25" customHeight="1">
      <c r="A39" s="14">
        <v>36</v>
      </c>
      <c r="B39" s="19"/>
      <c r="C39" s="16"/>
      <c r="D39" s="16"/>
      <c r="E39" s="18"/>
      <c r="F39" s="18" t="s">
        <v>81</v>
      </c>
      <c r="G39" s="17" t="s">
        <v>82</v>
      </c>
      <c r="H39" s="17">
        <v>1.3</v>
      </c>
      <c r="I39" s="30"/>
      <c r="J39" s="17"/>
    </row>
    <row r="40" spans="1:10" ht="18" customHeight="1">
      <c r="A40" s="14">
        <v>37</v>
      </c>
      <c r="B40" s="19"/>
      <c r="C40" s="16"/>
      <c r="D40" s="16"/>
      <c r="E40" s="18"/>
      <c r="F40" s="18" t="s">
        <v>83</v>
      </c>
      <c r="G40" s="17" t="s">
        <v>84</v>
      </c>
      <c r="H40" s="17">
        <v>7.8</v>
      </c>
      <c r="I40" s="17">
        <f>H40</f>
        <v>7.8</v>
      </c>
      <c r="J40" s="17"/>
    </row>
    <row r="41" spans="1:10" ht="18" customHeight="1">
      <c r="A41" s="14">
        <v>38</v>
      </c>
      <c r="B41" s="19"/>
      <c r="C41" s="16"/>
      <c r="D41" s="16"/>
      <c r="E41" s="18"/>
      <c r="F41" s="18" t="s">
        <v>85</v>
      </c>
      <c r="G41" s="17" t="s">
        <v>86</v>
      </c>
      <c r="H41" s="17">
        <v>52</v>
      </c>
      <c r="I41" s="17">
        <f>SUM(H41)</f>
        <v>52</v>
      </c>
      <c r="J41" s="17"/>
    </row>
    <row r="42" spans="1:10" ht="18" customHeight="1">
      <c r="A42" s="14">
        <v>39</v>
      </c>
      <c r="B42" s="19"/>
      <c r="C42" s="16"/>
      <c r="D42" s="16"/>
      <c r="E42" s="18"/>
      <c r="F42" s="18" t="s">
        <v>87</v>
      </c>
      <c r="G42" s="17" t="s">
        <v>88</v>
      </c>
      <c r="H42" s="17">
        <v>5.6</v>
      </c>
      <c r="I42" s="17">
        <f>SUM(H42)</f>
        <v>5.6</v>
      </c>
      <c r="J42" s="17"/>
    </row>
    <row r="43" spans="1:10" ht="18" customHeight="1">
      <c r="A43" s="14">
        <v>40</v>
      </c>
      <c r="B43" s="25"/>
      <c r="C43" s="16"/>
      <c r="D43" s="16"/>
      <c r="E43" s="18"/>
      <c r="F43" s="18" t="s">
        <v>89</v>
      </c>
      <c r="G43" s="17" t="s">
        <v>51</v>
      </c>
      <c r="H43" s="17">
        <v>10</v>
      </c>
      <c r="I43" s="17">
        <v>10</v>
      </c>
      <c r="J43" s="17"/>
    </row>
    <row r="44" spans="1:10" ht="24" customHeight="1">
      <c r="A44" s="14">
        <v>41</v>
      </c>
      <c r="B44" s="16" t="s">
        <v>90</v>
      </c>
      <c r="C44" s="16" t="s">
        <v>91</v>
      </c>
      <c r="D44" s="16" t="s">
        <v>92</v>
      </c>
      <c r="E44" s="17" t="s">
        <v>93</v>
      </c>
      <c r="F44" s="18" t="s">
        <v>94</v>
      </c>
      <c r="G44" s="17" t="s">
        <v>95</v>
      </c>
      <c r="H44" s="17">
        <v>21</v>
      </c>
      <c r="I44" s="17">
        <f>SUM(H44:H54)</f>
        <v>80</v>
      </c>
      <c r="J44" s="17">
        <f>I44</f>
        <v>80</v>
      </c>
    </row>
    <row r="45" spans="1:10" ht="24" customHeight="1">
      <c r="A45" s="14">
        <v>42</v>
      </c>
      <c r="B45" s="16"/>
      <c r="C45" s="16"/>
      <c r="D45" s="16"/>
      <c r="E45" s="17"/>
      <c r="F45" s="18" t="s">
        <v>96</v>
      </c>
      <c r="G45" s="17"/>
      <c r="H45" s="17"/>
      <c r="I45" s="17"/>
      <c r="J45" s="17"/>
    </row>
    <row r="46" spans="1:10" ht="24" customHeight="1">
      <c r="A46" s="14">
        <v>43</v>
      </c>
      <c r="B46" s="16"/>
      <c r="C46" s="16"/>
      <c r="D46" s="16"/>
      <c r="E46" s="17"/>
      <c r="F46" s="18" t="s">
        <v>97</v>
      </c>
      <c r="G46" s="17"/>
      <c r="H46" s="17"/>
      <c r="I46" s="17"/>
      <c r="J46" s="17"/>
    </row>
    <row r="47" spans="1:10" ht="24" customHeight="1">
      <c r="A47" s="14">
        <v>44</v>
      </c>
      <c r="B47" s="16"/>
      <c r="C47" s="16"/>
      <c r="D47" s="16" t="s">
        <v>98</v>
      </c>
      <c r="E47" s="17"/>
      <c r="F47" s="18" t="s">
        <v>99</v>
      </c>
      <c r="G47" s="17" t="s">
        <v>95</v>
      </c>
      <c r="H47" s="17">
        <v>35</v>
      </c>
      <c r="I47" s="17"/>
      <c r="J47" s="17"/>
    </row>
    <row r="48" spans="1:10" ht="24" customHeight="1">
      <c r="A48" s="14">
        <v>45</v>
      </c>
      <c r="B48" s="16"/>
      <c r="C48" s="16"/>
      <c r="D48" s="16"/>
      <c r="E48" s="17"/>
      <c r="F48" s="18" t="s">
        <v>100</v>
      </c>
      <c r="G48" s="17"/>
      <c r="H48" s="17"/>
      <c r="I48" s="17"/>
      <c r="J48" s="17"/>
    </row>
    <row r="49" spans="1:10" ht="24" customHeight="1">
      <c r="A49" s="14">
        <v>46</v>
      </c>
      <c r="B49" s="16"/>
      <c r="C49" s="16"/>
      <c r="D49" s="16"/>
      <c r="E49" s="17"/>
      <c r="F49" s="18" t="s">
        <v>101</v>
      </c>
      <c r="G49" s="17"/>
      <c r="H49" s="17"/>
      <c r="I49" s="17"/>
      <c r="J49" s="17"/>
    </row>
    <row r="50" spans="1:10" ht="24" customHeight="1">
      <c r="A50" s="14">
        <v>47</v>
      </c>
      <c r="B50" s="16"/>
      <c r="C50" s="16"/>
      <c r="D50" s="16" t="s">
        <v>102</v>
      </c>
      <c r="E50" s="17"/>
      <c r="F50" s="18" t="s">
        <v>103</v>
      </c>
      <c r="G50" s="17" t="s">
        <v>95</v>
      </c>
      <c r="H50" s="17">
        <v>14</v>
      </c>
      <c r="I50" s="17"/>
      <c r="J50" s="17"/>
    </row>
    <row r="51" spans="1:10" ht="24" customHeight="1">
      <c r="A51" s="14">
        <v>48</v>
      </c>
      <c r="B51" s="16"/>
      <c r="C51" s="16"/>
      <c r="D51" s="16"/>
      <c r="E51" s="17"/>
      <c r="F51" s="18" t="s">
        <v>104</v>
      </c>
      <c r="G51" s="17"/>
      <c r="H51" s="17"/>
      <c r="I51" s="17"/>
      <c r="J51" s="17"/>
    </row>
    <row r="52" spans="1:10" ht="24" customHeight="1">
      <c r="A52" s="14">
        <v>49</v>
      </c>
      <c r="B52" s="16"/>
      <c r="C52" s="16"/>
      <c r="D52" s="16"/>
      <c r="E52" s="17"/>
      <c r="F52" s="18" t="s">
        <v>105</v>
      </c>
      <c r="G52" s="17"/>
      <c r="H52" s="17"/>
      <c r="I52" s="17"/>
      <c r="J52" s="17"/>
    </row>
    <row r="53" spans="1:10" ht="24" customHeight="1">
      <c r="A53" s="14">
        <v>50</v>
      </c>
      <c r="B53" s="16"/>
      <c r="C53" s="16"/>
      <c r="D53" s="16" t="s">
        <v>106</v>
      </c>
      <c r="E53" s="17"/>
      <c r="F53" s="18" t="s">
        <v>107</v>
      </c>
      <c r="G53" s="17" t="s">
        <v>95</v>
      </c>
      <c r="H53" s="17">
        <v>10</v>
      </c>
      <c r="I53" s="17"/>
      <c r="J53" s="17"/>
    </row>
    <row r="54" spans="1:10" ht="31.5" customHeight="1">
      <c r="A54" s="14">
        <v>51</v>
      </c>
      <c r="B54" s="16"/>
      <c r="C54" s="16"/>
      <c r="D54" s="16"/>
      <c r="E54" s="17"/>
      <c r="F54" s="18" t="s">
        <v>108</v>
      </c>
      <c r="G54" s="17"/>
      <c r="H54" s="17"/>
      <c r="I54" s="17"/>
      <c r="J54" s="17"/>
    </row>
    <row r="55" spans="1:10" s="2" customFormat="1" ht="126.75" customHeight="1">
      <c r="A55" s="14">
        <v>52</v>
      </c>
      <c r="B55" s="26" t="s">
        <v>109</v>
      </c>
      <c r="C55" s="26" t="s">
        <v>110</v>
      </c>
      <c r="D55" s="26" t="s">
        <v>111</v>
      </c>
      <c r="E55" s="21" t="s">
        <v>112</v>
      </c>
      <c r="F55" s="27" t="s">
        <v>113</v>
      </c>
      <c r="G55" s="21" t="s">
        <v>114</v>
      </c>
      <c r="H55" s="21">
        <v>40</v>
      </c>
      <c r="I55" s="21">
        <f>SUM(H55:H57)</f>
        <v>104</v>
      </c>
      <c r="J55" s="21">
        <f>SUM(I55:I90)</f>
        <v>373</v>
      </c>
    </row>
    <row r="56" spans="1:10" s="2" customFormat="1" ht="84" customHeight="1">
      <c r="A56" s="14">
        <v>53</v>
      </c>
      <c r="B56" s="26"/>
      <c r="C56" s="26"/>
      <c r="D56" s="26"/>
      <c r="E56" s="21" t="s">
        <v>115</v>
      </c>
      <c r="F56" s="27" t="s">
        <v>116</v>
      </c>
      <c r="G56" s="21" t="s">
        <v>117</v>
      </c>
      <c r="H56" s="21">
        <v>34</v>
      </c>
      <c r="I56" s="21"/>
      <c r="J56" s="21"/>
    </row>
    <row r="57" spans="1:10" s="2" customFormat="1" ht="27.75" customHeight="1">
      <c r="A57" s="14">
        <v>54</v>
      </c>
      <c r="B57" s="26"/>
      <c r="C57" s="26"/>
      <c r="D57" s="26"/>
      <c r="E57" s="21" t="s">
        <v>118</v>
      </c>
      <c r="F57" s="28" t="s">
        <v>119</v>
      </c>
      <c r="G57" s="21" t="s">
        <v>120</v>
      </c>
      <c r="H57" s="21">
        <v>30</v>
      </c>
      <c r="I57" s="21"/>
      <c r="J57" s="21"/>
    </row>
    <row r="58" spans="1:10" s="2" customFormat="1" ht="27.75" customHeight="1">
      <c r="A58" s="14">
        <v>55</v>
      </c>
      <c r="B58" s="26"/>
      <c r="C58" s="26"/>
      <c r="D58" s="26"/>
      <c r="E58" s="21" t="s">
        <v>121</v>
      </c>
      <c r="F58" s="28" t="s">
        <v>122</v>
      </c>
      <c r="G58" s="21" t="s">
        <v>123</v>
      </c>
      <c r="H58" s="21">
        <v>36</v>
      </c>
      <c r="I58" s="21">
        <f>SUM(H58:H70)</f>
        <v>100.44999999999999</v>
      </c>
      <c r="J58" s="21"/>
    </row>
    <row r="59" spans="1:10" s="2" customFormat="1" ht="27.75" customHeight="1">
      <c r="A59" s="14">
        <v>56</v>
      </c>
      <c r="B59" s="26"/>
      <c r="C59" s="26"/>
      <c r="D59" s="26"/>
      <c r="E59" s="21"/>
      <c r="F59" s="28" t="s">
        <v>124</v>
      </c>
      <c r="G59" s="21" t="s">
        <v>125</v>
      </c>
      <c r="H59" s="21">
        <v>50</v>
      </c>
      <c r="I59" s="21"/>
      <c r="J59" s="21"/>
    </row>
    <row r="60" spans="1:10" s="2" customFormat="1" ht="25.5">
      <c r="A60" s="14">
        <v>57</v>
      </c>
      <c r="B60" s="26"/>
      <c r="C60" s="26"/>
      <c r="D60" s="26"/>
      <c r="E60" s="21" t="s">
        <v>126</v>
      </c>
      <c r="F60" s="28" t="s">
        <v>127</v>
      </c>
      <c r="G60" s="21" t="s">
        <v>128</v>
      </c>
      <c r="H60" s="21">
        <v>0.1</v>
      </c>
      <c r="I60" s="21"/>
      <c r="J60" s="21"/>
    </row>
    <row r="61" spans="1:10" s="2" customFormat="1" ht="34.5" customHeight="1">
      <c r="A61" s="14">
        <v>58</v>
      </c>
      <c r="B61" s="26"/>
      <c r="C61" s="26"/>
      <c r="D61" s="26"/>
      <c r="E61" s="21"/>
      <c r="F61" s="28" t="s">
        <v>129</v>
      </c>
      <c r="G61" s="21" t="s">
        <v>130</v>
      </c>
      <c r="H61" s="21">
        <v>1</v>
      </c>
      <c r="I61" s="21"/>
      <c r="J61" s="21"/>
    </row>
    <row r="62" spans="1:10" s="2" customFormat="1" ht="15">
      <c r="A62" s="14">
        <v>59</v>
      </c>
      <c r="B62" s="26"/>
      <c r="C62" s="26"/>
      <c r="D62" s="26"/>
      <c r="E62" s="21"/>
      <c r="F62" s="28" t="s">
        <v>131</v>
      </c>
      <c r="G62" s="21" t="s">
        <v>132</v>
      </c>
      <c r="H62" s="21">
        <v>0.2</v>
      </c>
      <c r="I62" s="21"/>
      <c r="J62" s="21"/>
    </row>
    <row r="63" spans="1:10" s="2" customFormat="1" ht="33" customHeight="1">
      <c r="A63" s="14">
        <v>60</v>
      </c>
      <c r="B63" s="26"/>
      <c r="C63" s="26"/>
      <c r="D63" s="26"/>
      <c r="E63" s="21"/>
      <c r="F63" s="28" t="s">
        <v>133</v>
      </c>
      <c r="G63" s="21" t="s">
        <v>134</v>
      </c>
      <c r="H63" s="21">
        <v>0.3</v>
      </c>
      <c r="I63" s="21"/>
      <c r="J63" s="21"/>
    </row>
    <row r="64" spans="1:10" s="2" customFormat="1" ht="25.5">
      <c r="A64" s="14">
        <v>61</v>
      </c>
      <c r="B64" s="26"/>
      <c r="C64" s="26"/>
      <c r="D64" s="26"/>
      <c r="E64" s="21"/>
      <c r="F64" s="28" t="s">
        <v>135</v>
      </c>
      <c r="G64" s="21" t="s">
        <v>134</v>
      </c>
      <c r="H64" s="21">
        <v>0.3</v>
      </c>
      <c r="I64" s="21"/>
      <c r="J64" s="21"/>
    </row>
    <row r="65" spans="1:10" s="2" customFormat="1" ht="39.75" customHeight="1">
      <c r="A65" s="14">
        <v>62</v>
      </c>
      <c r="B65" s="26"/>
      <c r="C65" s="26"/>
      <c r="D65" s="26"/>
      <c r="E65" s="21"/>
      <c r="F65" s="28" t="s">
        <v>136</v>
      </c>
      <c r="G65" s="21" t="s">
        <v>76</v>
      </c>
      <c r="H65" s="21">
        <v>0.75</v>
      </c>
      <c r="I65" s="21"/>
      <c r="J65" s="21"/>
    </row>
    <row r="66" spans="1:10" s="2" customFormat="1" ht="45" customHeight="1">
      <c r="A66" s="14">
        <v>63</v>
      </c>
      <c r="B66" s="26"/>
      <c r="C66" s="26"/>
      <c r="D66" s="26"/>
      <c r="E66" s="21"/>
      <c r="F66" s="28" t="s">
        <v>137</v>
      </c>
      <c r="G66" s="21" t="s">
        <v>138</v>
      </c>
      <c r="H66" s="21">
        <v>0.6</v>
      </c>
      <c r="I66" s="21"/>
      <c r="J66" s="21"/>
    </row>
    <row r="67" spans="1:10" s="2" customFormat="1" ht="25.5">
      <c r="A67" s="14">
        <v>64</v>
      </c>
      <c r="B67" s="26"/>
      <c r="C67" s="26"/>
      <c r="D67" s="26"/>
      <c r="E67" s="21"/>
      <c r="F67" s="28" t="s">
        <v>139</v>
      </c>
      <c r="G67" s="21" t="s">
        <v>21</v>
      </c>
      <c r="H67" s="21">
        <v>1</v>
      </c>
      <c r="I67" s="21"/>
      <c r="J67" s="21"/>
    </row>
    <row r="68" spans="1:10" s="2" customFormat="1" ht="15">
      <c r="A68" s="14">
        <v>65</v>
      </c>
      <c r="B68" s="26"/>
      <c r="C68" s="26"/>
      <c r="D68" s="26"/>
      <c r="E68" s="21"/>
      <c r="F68" s="28" t="s">
        <v>140</v>
      </c>
      <c r="G68" s="21" t="s">
        <v>80</v>
      </c>
      <c r="H68" s="21">
        <v>0.2</v>
      </c>
      <c r="I68" s="21"/>
      <c r="J68" s="21"/>
    </row>
    <row r="69" spans="1:10" s="2" customFormat="1" ht="15">
      <c r="A69" s="14">
        <v>66</v>
      </c>
      <c r="B69" s="26"/>
      <c r="C69" s="26"/>
      <c r="D69" s="26"/>
      <c r="E69" s="21"/>
      <c r="F69" s="28" t="s">
        <v>141</v>
      </c>
      <c r="G69" s="21" t="s">
        <v>142</v>
      </c>
      <c r="H69" s="21">
        <v>2</v>
      </c>
      <c r="I69" s="21"/>
      <c r="J69" s="21"/>
    </row>
    <row r="70" spans="1:10" s="2" customFormat="1" ht="92.25" customHeight="1">
      <c r="A70" s="14">
        <v>67</v>
      </c>
      <c r="B70" s="26"/>
      <c r="C70" s="26"/>
      <c r="D70" s="26"/>
      <c r="E70" s="21"/>
      <c r="F70" s="28" t="s">
        <v>143</v>
      </c>
      <c r="G70" s="21" t="s">
        <v>144</v>
      </c>
      <c r="H70" s="21">
        <v>8</v>
      </c>
      <c r="I70" s="21"/>
      <c r="J70" s="21"/>
    </row>
    <row r="71" spans="1:10" s="2" customFormat="1" ht="40.5" customHeight="1">
      <c r="A71" s="14">
        <v>68</v>
      </c>
      <c r="B71" s="26"/>
      <c r="C71" s="26"/>
      <c r="D71" s="26"/>
      <c r="E71" s="21" t="s">
        <v>145</v>
      </c>
      <c r="F71" s="28" t="s">
        <v>146</v>
      </c>
      <c r="G71" s="21" t="s">
        <v>76</v>
      </c>
      <c r="H71" s="21">
        <v>0.75</v>
      </c>
      <c r="I71" s="21">
        <f>SUM(H71:H83)</f>
        <v>9.450000000000001</v>
      </c>
      <c r="J71" s="21"/>
    </row>
    <row r="72" spans="1:10" s="2" customFormat="1" ht="49.5" customHeight="1">
      <c r="A72" s="14">
        <v>69</v>
      </c>
      <c r="B72" s="26"/>
      <c r="C72" s="26"/>
      <c r="D72" s="26"/>
      <c r="E72" s="21"/>
      <c r="F72" s="28" t="s">
        <v>147</v>
      </c>
      <c r="G72" s="21" t="s">
        <v>148</v>
      </c>
      <c r="H72" s="21">
        <v>2</v>
      </c>
      <c r="I72" s="21"/>
      <c r="J72" s="21"/>
    </row>
    <row r="73" spans="1:10" s="2" customFormat="1" ht="25.5">
      <c r="A73" s="14">
        <v>70</v>
      </c>
      <c r="B73" s="26"/>
      <c r="C73" s="26"/>
      <c r="D73" s="26"/>
      <c r="E73" s="21"/>
      <c r="F73" s="28" t="s">
        <v>149</v>
      </c>
      <c r="G73" s="21" t="s">
        <v>21</v>
      </c>
      <c r="H73" s="21">
        <v>0.5</v>
      </c>
      <c r="I73" s="21"/>
      <c r="J73" s="21"/>
    </row>
    <row r="74" spans="1:10" s="2" customFormat="1" ht="15">
      <c r="A74" s="14">
        <v>71</v>
      </c>
      <c r="B74" s="26"/>
      <c r="C74" s="26"/>
      <c r="D74" s="26"/>
      <c r="E74" s="21"/>
      <c r="F74" s="28" t="s">
        <v>150</v>
      </c>
      <c r="G74" s="21" t="s">
        <v>151</v>
      </c>
      <c r="H74" s="21">
        <v>1.9</v>
      </c>
      <c r="I74" s="21"/>
      <c r="J74" s="21"/>
    </row>
    <row r="75" spans="1:10" s="2" customFormat="1" ht="20.25" customHeight="1">
      <c r="A75" s="14">
        <v>72</v>
      </c>
      <c r="B75" s="26"/>
      <c r="C75" s="26"/>
      <c r="D75" s="26"/>
      <c r="E75" s="21"/>
      <c r="F75" s="28" t="s">
        <v>152</v>
      </c>
      <c r="G75" s="21" t="s">
        <v>153</v>
      </c>
      <c r="H75" s="21">
        <v>0.3</v>
      </c>
      <c r="I75" s="21"/>
      <c r="J75" s="21"/>
    </row>
    <row r="76" spans="1:10" s="2" customFormat="1" ht="39">
      <c r="A76" s="14">
        <v>73</v>
      </c>
      <c r="B76" s="26"/>
      <c r="C76" s="26"/>
      <c r="D76" s="26"/>
      <c r="E76" s="21"/>
      <c r="F76" s="28" t="s">
        <v>154</v>
      </c>
      <c r="G76" s="21" t="s">
        <v>21</v>
      </c>
      <c r="H76" s="21">
        <v>0.5</v>
      </c>
      <c r="I76" s="21"/>
      <c r="J76" s="21"/>
    </row>
    <row r="77" spans="1:10" s="2" customFormat="1" ht="15">
      <c r="A77" s="14">
        <v>74</v>
      </c>
      <c r="B77" s="26"/>
      <c r="C77" s="26"/>
      <c r="D77" s="26"/>
      <c r="E77" s="21"/>
      <c r="F77" s="28" t="s">
        <v>155</v>
      </c>
      <c r="G77" s="21" t="s">
        <v>128</v>
      </c>
      <c r="H77" s="21">
        <v>0.1</v>
      </c>
      <c r="I77" s="21"/>
      <c r="J77" s="21"/>
    </row>
    <row r="78" spans="1:10" s="2" customFormat="1" ht="25.5">
      <c r="A78" s="14">
        <v>75</v>
      </c>
      <c r="B78" s="26"/>
      <c r="C78" s="26"/>
      <c r="D78" s="26"/>
      <c r="E78" s="21"/>
      <c r="F78" s="28" t="s">
        <v>156</v>
      </c>
      <c r="G78" s="21" t="s">
        <v>157</v>
      </c>
      <c r="H78" s="21">
        <v>0.28</v>
      </c>
      <c r="I78" s="21"/>
      <c r="J78" s="21"/>
    </row>
    <row r="79" spans="1:10" s="2" customFormat="1" ht="15">
      <c r="A79" s="14">
        <v>76</v>
      </c>
      <c r="B79" s="26"/>
      <c r="C79" s="26"/>
      <c r="D79" s="26"/>
      <c r="E79" s="21"/>
      <c r="F79" s="28" t="s">
        <v>158</v>
      </c>
      <c r="G79" s="21" t="s">
        <v>159</v>
      </c>
      <c r="H79" s="21">
        <v>1</v>
      </c>
      <c r="I79" s="21"/>
      <c r="J79" s="21"/>
    </row>
    <row r="80" spans="1:10" s="2" customFormat="1" ht="15">
      <c r="A80" s="14">
        <v>77</v>
      </c>
      <c r="B80" s="26"/>
      <c r="C80" s="26"/>
      <c r="D80" s="26"/>
      <c r="E80" s="21"/>
      <c r="F80" s="31" t="s">
        <v>160</v>
      </c>
      <c r="G80" s="21" t="s">
        <v>80</v>
      </c>
      <c r="H80" s="21">
        <v>0.4</v>
      </c>
      <c r="I80" s="21"/>
      <c r="J80" s="21"/>
    </row>
    <row r="81" spans="1:10" s="2" customFormat="1" ht="15">
      <c r="A81" s="14">
        <v>78</v>
      </c>
      <c r="B81" s="26"/>
      <c r="C81" s="26"/>
      <c r="D81" s="26"/>
      <c r="E81" s="21"/>
      <c r="F81" s="31" t="s">
        <v>161</v>
      </c>
      <c r="G81" s="21" t="s">
        <v>162</v>
      </c>
      <c r="H81" s="21">
        <v>0.4</v>
      </c>
      <c r="I81" s="21"/>
      <c r="J81" s="21"/>
    </row>
    <row r="82" spans="1:10" s="2" customFormat="1" ht="25.5">
      <c r="A82" s="14">
        <v>79</v>
      </c>
      <c r="B82" s="26"/>
      <c r="C82" s="26"/>
      <c r="D82" s="26"/>
      <c r="E82" s="21"/>
      <c r="F82" s="28" t="s">
        <v>163</v>
      </c>
      <c r="G82" s="21" t="s">
        <v>164</v>
      </c>
      <c r="H82" s="21">
        <v>0.32</v>
      </c>
      <c r="I82" s="21"/>
      <c r="J82" s="21"/>
    </row>
    <row r="83" spans="1:10" s="2" customFormat="1" ht="28.5" customHeight="1">
      <c r="A83" s="14">
        <v>80</v>
      </c>
      <c r="B83" s="26"/>
      <c r="C83" s="26"/>
      <c r="D83" s="26"/>
      <c r="E83" s="21"/>
      <c r="F83" s="28" t="s">
        <v>165</v>
      </c>
      <c r="G83" s="21" t="s">
        <v>166</v>
      </c>
      <c r="H83" s="21">
        <v>1</v>
      </c>
      <c r="I83" s="21"/>
      <c r="J83" s="21"/>
    </row>
    <row r="84" spans="1:10" s="2" customFormat="1" ht="28.5" customHeight="1">
      <c r="A84" s="14"/>
      <c r="B84" s="26"/>
      <c r="C84" s="26"/>
      <c r="D84" s="26"/>
      <c r="E84" s="21" t="s">
        <v>167</v>
      </c>
      <c r="F84" s="28" t="s">
        <v>168</v>
      </c>
      <c r="G84" s="21" t="s">
        <v>169</v>
      </c>
      <c r="H84" s="21">
        <v>2.1</v>
      </c>
      <c r="I84" s="21">
        <v>2.1</v>
      </c>
      <c r="J84" s="21"/>
    </row>
    <row r="85" spans="1:10" s="2" customFormat="1" ht="107.25" customHeight="1">
      <c r="A85" s="14">
        <v>81</v>
      </c>
      <c r="B85" s="26"/>
      <c r="C85" s="26"/>
      <c r="D85" s="26"/>
      <c r="E85" s="32" t="s">
        <v>170</v>
      </c>
      <c r="F85" s="28" t="s">
        <v>171</v>
      </c>
      <c r="G85" s="33" t="s">
        <v>172</v>
      </c>
      <c r="H85" s="34">
        <v>25</v>
      </c>
      <c r="I85" s="21">
        <v>25</v>
      </c>
      <c r="J85" s="21"/>
    </row>
    <row r="86" spans="1:10" s="2" customFormat="1" ht="75.75" customHeight="1">
      <c r="A86" s="14">
        <v>82</v>
      </c>
      <c r="B86" s="26"/>
      <c r="C86" s="26"/>
      <c r="D86" s="26" t="s">
        <v>173</v>
      </c>
      <c r="E86" s="35" t="s">
        <v>174</v>
      </c>
      <c r="F86" s="28" t="s">
        <v>175</v>
      </c>
      <c r="G86" s="21" t="s">
        <v>120</v>
      </c>
      <c r="H86" s="21">
        <v>30</v>
      </c>
      <c r="I86" s="21">
        <f>SUM(H86:H88)</f>
        <v>60</v>
      </c>
      <c r="J86" s="21"/>
    </row>
    <row r="87" spans="1:10" s="2" customFormat="1" ht="66" customHeight="1">
      <c r="A87" s="14">
        <v>83</v>
      </c>
      <c r="B87" s="26"/>
      <c r="C87" s="26"/>
      <c r="D87" s="26"/>
      <c r="E87" s="36"/>
      <c r="F87" s="28" t="s">
        <v>176</v>
      </c>
      <c r="G87" s="21" t="s">
        <v>177</v>
      </c>
      <c r="H87" s="21">
        <v>29</v>
      </c>
      <c r="I87" s="21"/>
      <c r="J87" s="21"/>
    </row>
    <row r="88" spans="1:10" s="2" customFormat="1" ht="24" customHeight="1">
      <c r="A88" s="14">
        <v>84</v>
      </c>
      <c r="B88" s="26"/>
      <c r="C88" s="26"/>
      <c r="D88" s="26"/>
      <c r="E88" s="37"/>
      <c r="F88" s="31" t="s">
        <v>178</v>
      </c>
      <c r="G88" s="21" t="s">
        <v>179</v>
      </c>
      <c r="H88" s="21">
        <v>1</v>
      </c>
      <c r="I88" s="21"/>
      <c r="J88" s="21"/>
    </row>
    <row r="89" spans="1:10" s="2" customFormat="1" ht="15">
      <c r="A89" s="14">
        <v>85</v>
      </c>
      <c r="B89" s="26"/>
      <c r="C89" s="26"/>
      <c r="D89" s="26"/>
      <c r="E89" s="21" t="s">
        <v>180</v>
      </c>
      <c r="F89" s="28" t="s">
        <v>181</v>
      </c>
      <c r="G89" s="21" t="s">
        <v>182</v>
      </c>
      <c r="H89" s="21">
        <v>18</v>
      </c>
      <c r="I89" s="35">
        <f>SUM(H89:H90)</f>
        <v>72</v>
      </c>
      <c r="J89" s="21"/>
    </row>
    <row r="90" spans="1:10" s="2" customFormat="1" ht="15">
      <c r="A90" s="14">
        <v>86</v>
      </c>
      <c r="B90" s="26"/>
      <c r="C90" s="26" t="s">
        <v>183</v>
      </c>
      <c r="D90" s="26" t="s">
        <v>183</v>
      </c>
      <c r="E90" s="21" t="s">
        <v>180</v>
      </c>
      <c r="F90" s="28" t="s">
        <v>184</v>
      </c>
      <c r="G90" s="34" t="s">
        <v>185</v>
      </c>
      <c r="H90" s="34">
        <v>54</v>
      </c>
      <c r="I90" s="37"/>
      <c r="J90" s="21"/>
    </row>
    <row r="91" spans="1:10" s="3" customFormat="1" ht="23.25" customHeight="1">
      <c r="A91" s="14">
        <v>87</v>
      </c>
      <c r="B91" s="38" t="s">
        <v>186</v>
      </c>
      <c r="C91" s="39" t="s">
        <v>187</v>
      </c>
      <c r="D91" s="38" t="s">
        <v>188</v>
      </c>
      <c r="E91" s="40" t="s">
        <v>189</v>
      </c>
      <c r="F91" s="24" t="s">
        <v>190</v>
      </c>
      <c r="G91" s="41" t="s">
        <v>191</v>
      </c>
      <c r="H91" s="40">
        <v>30</v>
      </c>
      <c r="I91" s="40">
        <f>SUM(H91:H109)</f>
        <v>267</v>
      </c>
      <c r="J91" s="41">
        <f>SUM(I91:I124)</f>
        <v>597</v>
      </c>
    </row>
    <row r="92" spans="1:10" s="3" customFormat="1" ht="23.25" customHeight="1">
      <c r="A92" s="14">
        <v>88</v>
      </c>
      <c r="B92" s="38"/>
      <c r="C92" s="42"/>
      <c r="D92" s="38"/>
      <c r="E92" s="43"/>
      <c r="F92" s="24" t="s">
        <v>192</v>
      </c>
      <c r="G92" s="41" t="s">
        <v>57</v>
      </c>
      <c r="H92" s="43"/>
      <c r="I92" s="43"/>
      <c r="J92" s="41"/>
    </row>
    <row r="93" spans="1:10" s="3" customFormat="1" ht="23.25" customHeight="1">
      <c r="A93" s="14">
        <v>89</v>
      </c>
      <c r="B93" s="38"/>
      <c r="C93" s="42"/>
      <c r="D93" s="38"/>
      <c r="E93" s="43"/>
      <c r="F93" s="24" t="s">
        <v>193</v>
      </c>
      <c r="G93" s="41" t="s">
        <v>194</v>
      </c>
      <c r="H93" s="43"/>
      <c r="I93" s="43"/>
      <c r="J93" s="41"/>
    </row>
    <row r="94" spans="1:10" s="3" customFormat="1" ht="23.25" customHeight="1">
      <c r="A94" s="14">
        <v>90</v>
      </c>
      <c r="B94" s="38"/>
      <c r="C94" s="42"/>
      <c r="D94" s="38"/>
      <c r="E94" s="43"/>
      <c r="F94" s="24" t="s">
        <v>195</v>
      </c>
      <c r="G94" s="41" t="s">
        <v>191</v>
      </c>
      <c r="H94" s="43"/>
      <c r="I94" s="43"/>
      <c r="J94" s="41"/>
    </row>
    <row r="95" spans="1:10" s="3" customFormat="1" ht="23.25" customHeight="1">
      <c r="A95" s="14">
        <v>91</v>
      </c>
      <c r="B95" s="38"/>
      <c r="C95" s="42"/>
      <c r="D95" s="38"/>
      <c r="E95" s="43"/>
      <c r="F95" s="24" t="s">
        <v>196</v>
      </c>
      <c r="G95" s="41" t="s">
        <v>197</v>
      </c>
      <c r="H95" s="43"/>
      <c r="I95" s="43"/>
      <c r="J95" s="41"/>
    </row>
    <row r="96" spans="1:10" s="3" customFormat="1" ht="23.25" customHeight="1">
      <c r="A96" s="14">
        <v>92</v>
      </c>
      <c r="B96" s="38"/>
      <c r="C96" s="42"/>
      <c r="D96" s="38"/>
      <c r="E96" s="44"/>
      <c r="F96" s="24" t="s">
        <v>198</v>
      </c>
      <c r="G96" s="41" t="s">
        <v>51</v>
      </c>
      <c r="H96" s="44"/>
      <c r="I96" s="43"/>
      <c r="J96" s="41"/>
    </row>
    <row r="97" spans="1:10" ht="70.5" customHeight="1">
      <c r="A97" s="14">
        <v>93</v>
      </c>
      <c r="B97" s="38"/>
      <c r="C97" s="42"/>
      <c r="D97" s="38" t="s">
        <v>199</v>
      </c>
      <c r="E97" s="44" t="s">
        <v>200</v>
      </c>
      <c r="F97" s="24" t="s">
        <v>201</v>
      </c>
      <c r="G97" s="41">
        <v>20</v>
      </c>
      <c r="H97" s="43">
        <v>50</v>
      </c>
      <c r="I97" s="43"/>
      <c r="J97" s="41"/>
    </row>
    <row r="98" spans="1:10" ht="82.5" customHeight="1">
      <c r="A98" s="14">
        <v>94</v>
      </c>
      <c r="B98" s="38"/>
      <c r="C98" s="42"/>
      <c r="D98" s="38"/>
      <c r="E98" s="45" t="s">
        <v>202</v>
      </c>
      <c r="F98" s="46" t="s">
        <v>203</v>
      </c>
      <c r="G98" s="41">
        <v>20</v>
      </c>
      <c r="H98" s="43"/>
      <c r="I98" s="43"/>
      <c r="J98" s="41"/>
    </row>
    <row r="99" spans="1:10" ht="42" customHeight="1">
      <c r="A99" s="14">
        <v>95</v>
      </c>
      <c r="B99" s="38"/>
      <c r="C99" s="42"/>
      <c r="D99" s="38"/>
      <c r="E99" s="47" t="s">
        <v>204</v>
      </c>
      <c r="F99" s="48" t="s">
        <v>205</v>
      </c>
      <c r="G99" s="41">
        <v>10</v>
      </c>
      <c r="H99" s="44"/>
      <c r="I99" s="43"/>
      <c r="J99" s="41"/>
    </row>
    <row r="100" spans="1:10" ht="18" customHeight="1">
      <c r="A100" s="14">
        <v>96</v>
      </c>
      <c r="B100" s="38"/>
      <c r="C100" s="42"/>
      <c r="D100" s="38" t="s">
        <v>206</v>
      </c>
      <c r="E100" s="41" t="s">
        <v>207</v>
      </c>
      <c r="F100" s="24" t="s">
        <v>208</v>
      </c>
      <c r="G100" s="41" t="s">
        <v>209</v>
      </c>
      <c r="H100" s="41">
        <v>60</v>
      </c>
      <c r="I100" s="43"/>
      <c r="J100" s="41"/>
    </row>
    <row r="101" spans="1:10" ht="27.75" customHeight="1">
      <c r="A101" s="14">
        <v>97</v>
      </c>
      <c r="B101" s="38"/>
      <c r="C101" s="42"/>
      <c r="D101" s="38"/>
      <c r="E101" s="41"/>
      <c r="F101" s="24" t="s">
        <v>210</v>
      </c>
      <c r="G101" s="41" t="s">
        <v>211</v>
      </c>
      <c r="H101" s="41"/>
      <c r="I101" s="43"/>
      <c r="J101" s="41"/>
    </row>
    <row r="102" spans="1:10" ht="19.5" customHeight="1">
      <c r="A102" s="14">
        <v>98</v>
      </c>
      <c r="B102" s="38"/>
      <c r="C102" s="42"/>
      <c r="D102" s="38"/>
      <c r="E102" s="41"/>
      <c r="F102" s="24" t="s">
        <v>212</v>
      </c>
      <c r="G102" s="41" t="s">
        <v>51</v>
      </c>
      <c r="H102" s="41"/>
      <c r="I102" s="43"/>
      <c r="J102" s="41"/>
    </row>
    <row r="103" spans="1:10" ht="19.5" customHeight="1">
      <c r="A103" s="14">
        <v>99</v>
      </c>
      <c r="B103" s="38"/>
      <c r="C103" s="42"/>
      <c r="D103" s="38"/>
      <c r="E103" s="41"/>
      <c r="F103" s="24" t="s">
        <v>213</v>
      </c>
      <c r="G103" s="41" t="s">
        <v>51</v>
      </c>
      <c r="H103" s="41"/>
      <c r="I103" s="43"/>
      <c r="J103" s="41"/>
    </row>
    <row r="104" spans="1:10" ht="19.5" customHeight="1">
      <c r="A104" s="14"/>
      <c r="B104" s="38"/>
      <c r="C104" s="42"/>
      <c r="D104" s="49" t="s">
        <v>214</v>
      </c>
      <c r="E104" s="41" t="s">
        <v>215</v>
      </c>
      <c r="F104" s="24" t="s">
        <v>216</v>
      </c>
      <c r="G104" s="41" t="s">
        <v>217</v>
      </c>
      <c r="H104" s="50">
        <v>95</v>
      </c>
      <c r="I104" s="43"/>
      <c r="J104" s="41"/>
    </row>
    <row r="105" spans="1:10" ht="18.75" customHeight="1">
      <c r="A105" s="14">
        <v>100</v>
      </c>
      <c r="B105" s="38"/>
      <c r="C105" s="42"/>
      <c r="D105" s="51"/>
      <c r="E105" s="41" t="s">
        <v>218</v>
      </c>
      <c r="F105" s="24" t="s">
        <v>219</v>
      </c>
      <c r="G105" s="41" t="s">
        <v>211</v>
      </c>
      <c r="H105" s="52"/>
      <c r="I105" s="43"/>
      <c r="J105" s="41"/>
    </row>
    <row r="106" spans="1:10" ht="15.75" customHeight="1">
      <c r="A106" s="14">
        <v>101</v>
      </c>
      <c r="B106" s="38"/>
      <c r="C106" s="42"/>
      <c r="D106" s="51"/>
      <c r="E106" s="41"/>
      <c r="F106" s="24" t="s">
        <v>220</v>
      </c>
      <c r="G106" s="41" t="s">
        <v>211</v>
      </c>
      <c r="H106" s="52"/>
      <c r="I106" s="43"/>
      <c r="J106" s="41"/>
    </row>
    <row r="107" spans="1:10" ht="24" customHeight="1">
      <c r="A107" s="14">
        <v>102</v>
      </c>
      <c r="B107" s="38"/>
      <c r="C107" s="42"/>
      <c r="D107" s="53"/>
      <c r="E107" s="41"/>
      <c r="F107" s="24" t="s">
        <v>221</v>
      </c>
      <c r="G107" s="41" t="s">
        <v>120</v>
      </c>
      <c r="H107" s="54"/>
      <c r="I107" s="43"/>
      <c r="J107" s="41"/>
    </row>
    <row r="108" spans="1:10" ht="24" customHeight="1">
      <c r="A108" s="14"/>
      <c r="B108" s="38"/>
      <c r="C108" s="55"/>
      <c r="D108" s="53" t="s">
        <v>222</v>
      </c>
      <c r="E108" s="41" t="s">
        <v>223</v>
      </c>
      <c r="F108" s="24" t="s">
        <v>224</v>
      </c>
      <c r="G108" s="41" t="s">
        <v>225</v>
      </c>
      <c r="H108" s="54">
        <v>7</v>
      </c>
      <c r="I108" s="62"/>
      <c r="J108" s="41"/>
    </row>
    <row r="109" spans="1:10" ht="24" customHeight="1">
      <c r="A109" s="14"/>
      <c r="B109" s="38"/>
      <c r="C109" s="56"/>
      <c r="D109" s="38" t="s">
        <v>226</v>
      </c>
      <c r="E109" s="41" t="s">
        <v>227</v>
      </c>
      <c r="F109" s="24" t="s">
        <v>228</v>
      </c>
      <c r="G109" s="57" t="s">
        <v>209</v>
      </c>
      <c r="H109" s="57">
        <v>25</v>
      </c>
      <c r="I109" s="44"/>
      <c r="J109" s="41"/>
    </row>
    <row r="110" spans="1:10" ht="49.5" customHeight="1">
      <c r="A110" s="14">
        <v>103</v>
      </c>
      <c r="B110" s="38"/>
      <c r="C110" s="38" t="s">
        <v>229</v>
      </c>
      <c r="D110" s="38" t="s">
        <v>230</v>
      </c>
      <c r="E110" s="41" t="s">
        <v>180</v>
      </c>
      <c r="F110" s="24" t="s">
        <v>231</v>
      </c>
      <c r="G110" s="41" t="s">
        <v>232</v>
      </c>
      <c r="H110" s="41">
        <v>30</v>
      </c>
      <c r="I110" s="41">
        <f>SUM(H110:H124)</f>
        <v>330</v>
      </c>
      <c r="J110" s="41"/>
    </row>
    <row r="111" spans="1:10" ht="37.5" customHeight="1">
      <c r="A111" s="14">
        <v>104</v>
      </c>
      <c r="B111" s="38"/>
      <c r="C111" s="38"/>
      <c r="D111" s="38"/>
      <c r="E111" s="41"/>
      <c r="F111" s="24" t="s">
        <v>233</v>
      </c>
      <c r="G111" s="40" t="s">
        <v>211</v>
      </c>
      <c r="H111" s="41"/>
      <c r="I111" s="41"/>
      <c r="J111" s="41"/>
    </row>
    <row r="112" spans="1:10" ht="27.75" customHeight="1">
      <c r="A112" s="14">
        <v>105</v>
      </c>
      <c r="B112" s="38"/>
      <c r="C112" s="38"/>
      <c r="D112" s="38"/>
      <c r="E112" s="41" t="s">
        <v>234</v>
      </c>
      <c r="F112" s="24" t="s">
        <v>235</v>
      </c>
      <c r="G112" s="44"/>
      <c r="H112" s="41"/>
      <c r="I112" s="41"/>
      <c r="J112" s="41"/>
    </row>
    <row r="113" spans="1:10" ht="42.75" customHeight="1">
      <c r="A113" s="14">
        <v>106</v>
      </c>
      <c r="B113" s="38"/>
      <c r="C113" s="38"/>
      <c r="D113" s="38" t="s">
        <v>236</v>
      </c>
      <c r="E113" s="41" t="s">
        <v>237</v>
      </c>
      <c r="F113" s="24" t="s">
        <v>238</v>
      </c>
      <c r="G113" s="41" t="s">
        <v>120</v>
      </c>
      <c r="H113" s="41">
        <v>50</v>
      </c>
      <c r="I113" s="41"/>
      <c r="J113" s="41"/>
    </row>
    <row r="114" spans="1:10" ht="48" customHeight="1">
      <c r="A114" s="14">
        <v>107</v>
      </c>
      <c r="B114" s="38"/>
      <c r="C114" s="38"/>
      <c r="D114" s="38"/>
      <c r="E114" s="41"/>
      <c r="F114" s="24" t="s">
        <v>239</v>
      </c>
      <c r="G114" s="41"/>
      <c r="H114" s="41"/>
      <c r="I114" s="41"/>
      <c r="J114" s="41"/>
    </row>
    <row r="115" spans="1:10" ht="22.5" customHeight="1">
      <c r="A115" s="14">
        <v>108</v>
      </c>
      <c r="B115" s="38"/>
      <c r="C115" s="38"/>
      <c r="D115" s="38"/>
      <c r="E115" s="41" t="s">
        <v>240</v>
      </c>
      <c r="F115" s="24" t="s">
        <v>241</v>
      </c>
      <c r="G115" s="41" t="s">
        <v>242</v>
      </c>
      <c r="H115" s="41"/>
      <c r="I115" s="41"/>
      <c r="J115" s="41"/>
    </row>
    <row r="116" spans="1:10" ht="22.5" customHeight="1">
      <c r="A116" s="14">
        <v>109</v>
      </c>
      <c r="B116" s="38"/>
      <c r="C116" s="38"/>
      <c r="D116" s="38" t="s">
        <v>243</v>
      </c>
      <c r="E116" s="41" t="s">
        <v>244</v>
      </c>
      <c r="F116" s="24" t="s">
        <v>245</v>
      </c>
      <c r="G116" s="41" t="s">
        <v>242</v>
      </c>
      <c r="H116" s="41">
        <v>62</v>
      </c>
      <c r="I116" s="41"/>
      <c r="J116" s="41"/>
    </row>
    <row r="117" spans="1:10" ht="22.5" customHeight="1">
      <c r="A117" s="14">
        <v>110</v>
      </c>
      <c r="B117" s="38"/>
      <c r="C117" s="38"/>
      <c r="D117" s="38"/>
      <c r="E117" s="41" t="s">
        <v>246</v>
      </c>
      <c r="F117" s="24" t="s">
        <v>247</v>
      </c>
      <c r="G117" s="41" t="s">
        <v>242</v>
      </c>
      <c r="H117" s="41"/>
      <c r="I117" s="41"/>
      <c r="J117" s="41"/>
    </row>
    <row r="118" spans="1:10" ht="22.5" customHeight="1">
      <c r="A118" s="14">
        <v>111</v>
      </c>
      <c r="B118" s="38"/>
      <c r="C118" s="38"/>
      <c r="D118" s="38"/>
      <c r="E118" s="41" t="s">
        <v>248</v>
      </c>
      <c r="F118" s="24" t="s">
        <v>249</v>
      </c>
      <c r="G118" s="41" t="s">
        <v>250</v>
      </c>
      <c r="H118" s="41"/>
      <c r="I118" s="41"/>
      <c r="J118" s="41"/>
    </row>
    <row r="119" spans="1:10" ht="22.5" customHeight="1">
      <c r="A119" s="14">
        <v>112</v>
      </c>
      <c r="B119" s="38"/>
      <c r="C119" s="38"/>
      <c r="D119" s="38"/>
      <c r="E119" s="41" t="s">
        <v>251</v>
      </c>
      <c r="F119" s="24" t="s">
        <v>252</v>
      </c>
      <c r="G119" s="41" t="s">
        <v>182</v>
      </c>
      <c r="H119" s="41">
        <v>18</v>
      </c>
      <c r="I119" s="41"/>
      <c r="J119" s="41"/>
    </row>
    <row r="120" spans="1:10" ht="22.5" customHeight="1">
      <c r="A120" s="14">
        <v>113</v>
      </c>
      <c r="B120" s="38"/>
      <c r="C120" s="38"/>
      <c r="D120" s="38" t="s">
        <v>253</v>
      </c>
      <c r="E120" s="41" t="s">
        <v>254</v>
      </c>
      <c r="F120" s="24" t="s">
        <v>255</v>
      </c>
      <c r="G120" s="41" t="s">
        <v>120</v>
      </c>
      <c r="H120" s="41">
        <v>60</v>
      </c>
      <c r="I120" s="41"/>
      <c r="J120" s="41"/>
    </row>
    <row r="121" spans="1:10" ht="22.5" customHeight="1">
      <c r="A121" s="14">
        <v>114</v>
      </c>
      <c r="B121" s="38"/>
      <c r="C121" s="38"/>
      <c r="D121" s="38"/>
      <c r="E121" s="41" t="s">
        <v>256</v>
      </c>
      <c r="F121" s="24" t="s">
        <v>257</v>
      </c>
      <c r="G121" s="41"/>
      <c r="H121" s="41"/>
      <c r="I121" s="41"/>
      <c r="J121" s="41"/>
    </row>
    <row r="122" spans="1:10" ht="22.5" customHeight="1">
      <c r="A122" s="14">
        <v>115</v>
      </c>
      <c r="B122" s="38"/>
      <c r="C122" s="38"/>
      <c r="D122" s="38"/>
      <c r="E122" s="41" t="s">
        <v>258</v>
      </c>
      <c r="F122" s="24" t="s">
        <v>259</v>
      </c>
      <c r="G122" s="41" t="s">
        <v>120</v>
      </c>
      <c r="H122" s="41"/>
      <c r="I122" s="41"/>
      <c r="J122" s="41"/>
    </row>
    <row r="123" spans="1:10" ht="61.5" customHeight="1">
      <c r="A123" s="14">
        <v>116</v>
      </c>
      <c r="B123" s="38"/>
      <c r="C123" s="38"/>
      <c r="D123" s="58" t="s">
        <v>260</v>
      </c>
      <c r="E123" s="41" t="s">
        <v>261</v>
      </c>
      <c r="F123" s="24" t="s">
        <v>262</v>
      </c>
      <c r="G123" s="41" t="s">
        <v>263</v>
      </c>
      <c r="H123" s="41">
        <v>80</v>
      </c>
      <c r="I123" s="41"/>
      <c r="J123" s="41"/>
    </row>
    <row r="124" spans="1:10" ht="37.5" customHeight="1">
      <c r="A124" s="14">
        <v>117</v>
      </c>
      <c r="B124" s="38"/>
      <c r="C124" s="38"/>
      <c r="D124" s="38" t="s">
        <v>264</v>
      </c>
      <c r="E124" s="41" t="s">
        <v>265</v>
      </c>
      <c r="F124" s="45" t="s">
        <v>266</v>
      </c>
      <c r="G124" s="57" t="s">
        <v>267</v>
      </c>
      <c r="H124" s="57">
        <v>30</v>
      </c>
      <c r="I124" s="63"/>
      <c r="J124" s="41"/>
    </row>
    <row r="125" spans="1:10" ht="15.75" customHeight="1">
      <c r="A125" s="14">
        <v>119</v>
      </c>
      <c r="B125" s="16" t="s">
        <v>268</v>
      </c>
      <c r="C125" s="16"/>
      <c r="D125" s="59" t="s">
        <v>269</v>
      </c>
      <c r="E125" s="60"/>
      <c r="F125" s="61"/>
      <c r="G125" s="17" t="s">
        <v>270</v>
      </c>
      <c r="H125" s="17"/>
      <c r="I125" s="17"/>
      <c r="J125" s="17">
        <f>SUM(J4:J124)</f>
        <v>1500</v>
      </c>
    </row>
  </sheetData>
  <sheetProtection/>
  <mergeCells count="82">
    <mergeCell ref="A1:J1"/>
    <mergeCell ref="A2:J2"/>
    <mergeCell ref="B125:C125"/>
    <mergeCell ref="D125:F125"/>
    <mergeCell ref="G125:I125"/>
    <mergeCell ref="B4:B43"/>
    <mergeCell ref="B44:B54"/>
    <mergeCell ref="B55:B90"/>
    <mergeCell ref="B91:B124"/>
    <mergeCell ref="C4:C27"/>
    <mergeCell ref="C28:C43"/>
    <mergeCell ref="C44:C54"/>
    <mergeCell ref="C55:C89"/>
    <mergeCell ref="C91:C109"/>
    <mergeCell ref="C110:C124"/>
    <mergeCell ref="D4:D27"/>
    <mergeCell ref="D28:D43"/>
    <mergeCell ref="D44:D46"/>
    <mergeCell ref="D47:D49"/>
    <mergeCell ref="D50:D52"/>
    <mergeCell ref="D53:D54"/>
    <mergeCell ref="D55:D57"/>
    <mergeCell ref="D58:D85"/>
    <mergeCell ref="D86:D89"/>
    <mergeCell ref="D91:D96"/>
    <mergeCell ref="D97:D99"/>
    <mergeCell ref="D100:D103"/>
    <mergeCell ref="D104:D107"/>
    <mergeCell ref="D110:D112"/>
    <mergeCell ref="D113:D115"/>
    <mergeCell ref="D116:D119"/>
    <mergeCell ref="D120:D122"/>
    <mergeCell ref="E4:E27"/>
    <mergeCell ref="E28:E43"/>
    <mergeCell ref="E44:E54"/>
    <mergeCell ref="E58:E59"/>
    <mergeCell ref="E60:E70"/>
    <mergeCell ref="E71:E83"/>
    <mergeCell ref="E86:E88"/>
    <mergeCell ref="E91:E96"/>
    <mergeCell ref="E100:E103"/>
    <mergeCell ref="E105:E107"/>
    <mergeCell ref="E110:E111"/>
    <mergeCell ref="E113:E114"/>
    <mergeCell ref="G28:G29"/>
    <mergeCell ref="G44:G46"/>
    <mergeCell ref="G47:G49"/>
    <mergeCell ref="G50:G52"/>
    <mergeCell ref="G53:G54"/>
    <mergeCell ref="G111:G112"/>
    <mergeCell ref="G113:G114"/>
    <mergeCell ref="G120:G121"/>
    <mergeCell ref="H28:H29"/>
    <mergeCell ref="H44:H46"/>
    <mergeCell ref="H47:H49"/>
    <mergeCell ref="H50:H52"/>
    <mergeCell ref="H53:H54"/>
    <mergeCell ref="H91:H96"/>
    <mergeCell ref="H97:H99"/>
    <mergeCell ref="H100:H103"/>
    <mergeCell ref="H104:H107"/>
    <mergeCell ref="H110:H112"/>
    <mergeCell ref="H113:H115"/>
    <mergeCell ref="H116:H118"/>
    <mergeCell ref="H120:H122"/>
    <mergeCell ref="I4:I27"/>
    <mergeCell ref="I28:I30"/>
    <mergeCell ref="I33:I34"/>
    <mergeCell ref="I38:I39"/>
    <mergeCell ref="I44:I54"/>
    <mergeCell ref="I55:I57"/>
    <mergeCell ref="I58:I70"/>
    <mergeCell ref="I71:I83"/>
    <mergeCell ref="I86:I88"/>
    <mergeCell ref="I89:I90"/>
    <mergeCell ref="I91:I109"/>
    <mergeCell ref="I110:I124"/>
    <mergeCell ref="J4:J27"/>
    <mergeCell ref="J28:J43"/>
    <mergeCell ref="J44:J54"/>
    <mergeCell ref="J55:J90"/>
    <mergeCell ref="J91:J124"/>
  </mergeCells>
  <printOptions/>
  <pageMargins left="0.5" right="0.5" top="0.19652777777777777" bottom="0.19652777777777777" header="0.19652777777777777" footer="0.11805555555555555"/>
  <pageSetup fitToHeight="0" fitToWidth="1"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五岁就跟骚！</cp:lastModifiedBy>
  <cp:lastPrinted>2019-09-16T16:31:03Z</cp:lastPrinted>
  <dcterms:created xsi:type="dcterms:W3CDTF">2019-05-27T03:23:34Z</dcterms:created>
  <dcterms:modified xsi:type="dcterms:W3CDTF">2021-03-23T04:50:04Z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