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<sst xmlns="http://schemas.openxmlformats.org/spreadsheetml/2006/main" count="265" uniqueCount="149">
  <si>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</si>
  <si>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</si>
  <si>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</si>
  <si>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</si>
  <si>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</si>
  <si>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</si>
  <si>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</si>
  <si>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</si>
  <si>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</si>
  <si>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</si>
  <si>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</si>
  <si>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</si>
  <si>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</si>
  <si>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</si>
  <si>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</si>
  <si>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</si>
  <si>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</si>
  <si>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</si>
  <si>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</si>
  <si>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</si>
  <si>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</si>
  <si>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</si>
  <si>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</si>
  <si>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</si>
  <si>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</si>
  <si>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</si>
  <si>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</si>
  <si>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</si>
  <si>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</si>
  <si>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</si>
  <si>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</si>
  <si>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</si>
  <si>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</si>
  <si>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</si>
  <si>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纪检监察事务</t>
  </si>
  <si>
    <t>行政运行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</si>
  <si>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</si>
  <si>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</si>
  <si>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</si>
  <si>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</si>
  <si>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 xml:space="preserve"> 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</si>
  <si>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</si>
  <si>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</si>
  <si>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</si>
  <si>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</si>
  <si>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</si>
  <si>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</si>
  <si>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</si>
  <si>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</si>
  <si>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</si>
  <si>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2021年纪检委年初预算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</si>
  <si>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</si>
  <si>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</si>
  <si>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</si>
  <si>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</si>
  <si>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</si>
  <si>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</si>
  <si>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</si>
  <si>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</si>
  <si>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</si>
  <si>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</si>
  <si>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</si>
  <si>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</si>
  <si>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</si>
  <si>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</si>
  <si>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</si>
  <si>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</si>
  <si>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</si>
  <si>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</si>
  <si>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</si>
  <si>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</si>
  <si>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</si>
  <si>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</si>
  <si>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</si>
  <si>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</si>
  <si>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</si>
  <si>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</si>
  <si>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</si>
  <si>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</si>
  <si>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</si>
  <si>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</si>
  <si>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</si>
  <si>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</si>
  <si>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</si>
  <si>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</si>
  <si>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</si>
  <si>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</si>
  <si>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</si>
  <si>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</si>
  <si>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</si>
  <si>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</si>
  <si>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</si>
  <si>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</si>
  <si>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</si>
  <si>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</si>
  <si>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</si>
  <si>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</si>
  <si>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</si>
  <si>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</si>
  <si>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</si>
  <si>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党风廉政专项经费</t>
  </si>
  <si>
    <t>办案经费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</si>
  <si>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</si>
  <si>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</si>
  <si>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</si>
  <si>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</si>
  <si>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</si>
  <si>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</si>
  <si>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</si>
  <si>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</si>
  <si>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</si>
  <si>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</si>
  <si>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</si>
  <si>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</si>
  <si>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</si>
  <si>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</si>
  <si>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</si>
  <si>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</si>
  <si>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</si>
  <si>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</si>
  <si>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</si>
  <si>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一、一般公共服务支出</t>
  </si>
  <si>
    <t>二、政府性基金预算拨款收入</t>
  </si>
  <si>
    <t>二、社会保障和就业支出</t>
  </si>
  <si>
    <t>三、事业收入</t>
  </si>
  <si>
    <t>三、卫生健康支出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</si>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</sst>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60" fillId="0" borderId="11" xfId="0" applyFont="1" applyFill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>
      <alignment vertical="center"/>
    </xf>
    <xf numFmtId="0" fontId="69" fillId="0" borderId="11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176" fontId="70" fillId="0" borderId="1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176" fontId="68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67" fillId="0" borderId="11" xfId="0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4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right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E15" sqref="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8" t="s">
        <v>0</v>
      </c>
      <c r="B1" s="58"/>
      <c r="C1" s="58"/>
      <c r="D1" s="58"/>
      <c r="E1" s="58"/>
      <c r="F1" s="58"/>
    </row>
    <row r="2" spans="1:6" ht="19.5">
      <c r="A2" s="59" t="s">
        <v>1</v>
      </c>
      <c r="B2" s="60"/>
      <c r="C2" s="60"/>
      <c r="D2" s="60"/>
      <c r="E2" s="61" t="s">
        <v>2</v>
      </c>
      <c r="F2" s="61"/>
    </row>
    <row r="3" spans="1:6" ht="29.25" customHeight="1">
      <c r="A3" s="62" t="s">
        <v>3</v>
      </c>
      <c r="B3" s="63"/>
      <c r="C3" s="62" t="s">
        <v>4</v>
      </c>
      <c r="D3" s="64"/>
      <c r="E3" s="64"/>
      <c r="F3" s="63"/>
    </row>
    <row r="4" spans="1:6" ht="24.75" customHeight="1">
      <c r="A4" s="20" t="s">
        <v>5</v>
      </c>
      <c r="B4" s="20" t="s">
        <v>6</v>
      </c>
      <c r="C4" s="20" t="s">
        <v>5</v>
      </c>
      <c r="D4" s="20" t="s">
        <v>7</v>
      </c>
      <c r="E4" s="65" t="s">
        <v>8</v>
      </c>
      <c r="F4" s="65" t="s">
        <v>9</v>
      </c>
    </row>
    <row r="5" spans="1:6" ht="33.75" customHeight="1">
      <c r="A5" s="22" t="s">
        <v>10</v>
      </c>
      <c r="B5" s="9">
        <v>564.88</v>
      </c>
      <c r="C5" s="21" t="s">
        <v>11</v>
      </c>
      <c r="D5" s="9">
        <v>564.88</v>
      </c>
      <c r="E5" s="9">
        <v>564.88</v>
      </c>
      <c r="F5" s="21"/>
    </row>
    <row r="6" spans="1:6" ht="33.75" customHeight="1">
      <c r="A6" s="66" t="s">
        <v>12</v>
      </c>
      <c r="B6" s="9">
        <v>564.88</v>
      </c>
      <c r="C6" s="23" t="s">
        <v>13</v>
      </c>
      <c r="D6" s="9">
        <v>445.97</v>
      </c>
      <c r="E6" s="9">
        <v>445.97</v>
      </c>
      <c r="F6" s="21"/>
    </row>
    <row r="7" spans="1:6" ht="33.75" customHeight="1">
      <c r="A7" s="66" t="s">
        <v>14</v>
      </c>
      <c r="B7" s="9"/>
      <c r="C7" s="23" t="s">
        <v>15</v>
      </c>
      <c r="D7" s="9">
        <v>47.57</v>
      </c>
      <c r="E7" s="9">
        <v>47.57</v>
      </c>
      <c r="F7" s="21"/>
    </row>
    <row r="8" spans="1:6" ht="33.75" customHeight="1">
      <c r="A8" s="66"/>
      <c r="B8" s="9"/>
      <c r="C8" s="23" t="s">
        <v>16</v>
      </c>
      <c r="D8" s="9">
        <v>32.3</v>
      </c>
      <c r="E8" s="9">
        <v>32.3</v>
      </c>
      <c r="F8" s="21"/>
    </row>
    <row r="9" spans="1:6" ht="33.75" customHeight="1">
      <c r="A9" s="66" t="s">
        <v>17</v>
      </c>
      <c r="B9" s="9"/>
      <c r="C9" s="23" t="s">
        <v>18</v>
      </c>
      <c r="D9" s="9">
        <v>39.04</v>
      </c>
      <c r="E9" s="9">
        <v>39.04</v>
      </c>
      <c r="F9" s="21"/>
    </row>
    <row r="10" spans="1:6" ht="33.75" customHeight="1">
      <c r="A10" s="66" t="s">
        <v>12</v>
      </c>
      <c r="B10" s="9"/>
      <c r="C10" s="66" t="s">
        <v>19</v>
      </c>
      <c r="D10" s="9"/>
      <c r="E10" s="9"/>
      <c r="F10" s="21"/>
    </row>
    <row r="11" spans="1:6" ht="33.75" customHeight="1">
      <c r="A11" s="66" t="s">
        <v>14</v>
      </c>
      <c r="B11" s="9"/>
      <c r="C11" s="66" t="s">
        <v>19</v>
      </c>
      <c r="D11" s="9"/>
      <c r="E11" s="9"/>
      <c r="F11" s="21"/>
    </row>
    <row r="12" spans="1:6" ht="33.75" customHeight="1">
      <c r="A12" s="67"/>
      <c r="B12" s="9"/>
      <c r="C12" s="66"/>
      <c r="D12" s="9"/>
      <c r="E12" s="9"/>
      <c r="F12" s="21"/>
    </row>
    <row r="13" spans="1:6" ht="33.75" customHeight="1">
      <c r="A13" s="67"/>
      <c r="B13" s="9"/>
      <c r="C13" s="66" t="s">
        <v>20</v>
      </c>
      <c r="D13" s="9"/>
      <c r="E13" s="9"/>
      <c r="F13" s="21"/>
    </row>
    <row r="14" spans="1:6" ht="33.75" customHeight="1">
      <c r="A14" s="67"/>
      <c r="B14" s="9"/>
      <c r="C14" s="67"/>
      <c r="D14" s="9"/>
      <c r="E14" s="9"/>
      <c r="F14" s="21"/>
    </row>
    <row r="15" spans="1:6" ht="33.75" customHeight="1">
      <c r="A15" s="67" t="s">
        <v>21</v>
      </c>
      <c r="B15" s="9">
        <f>B6+B9</f>
        <v>564.88</v>
      </c>
      <c r="C15" s="67" t="s">
        <v>22</v>
      </c>
      <c r="D15" s="9">
        <v>564.88</v>
      </c>
      <c r="E15" s="9">
        <v>564.88</v>
      </c>
      <c r="F15" s="21"/>
    </row>
    <row r="16" ht="24">
      <c r="A16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3" sqref="C3:E3"/>
    </sheetView>
  </sheetViews>
  <sheetFormatPr defaultColWidth="9.00390625" defaultRowHeight="15"/>
  <cols>
    <col min="1" max="1" width="19.7109375" style="0" customWidth="1"/>
    <col min="2" max="2" width="27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4"/>
      <c r="B1" s="3"/>
      <c r="C1" s="1" t="s">
        <v>23</v>
      </c>
      <c r="D1" s="3"/>
      <c r="E1" s="3"/>
      <c r="F1" s="3"/>
    </row>
    <row r="2" spans="1:6" ht="16.5" customHeight="1">
      <c r="A2" s="55" t="s">
        <v>24</v>
      </c>
      <c r="B2" s="4"/>
      <c r="C2" s="4"/>
      <c r="D2" s="4"/>
      <c r="E2" s="4"/>
      <c r="F2" s="4"/>
    </row>
    <row r="3" spans="1:6" ht="45" customHeight="1">
      <c r="A3" s="21" t="s">
        <v>25</v>
      </c>
      <c r="B3" s="21"/>
      <c r="C3" s="21" t="s">
        <v>26</v>
      </c>
      <c r="D3" s="21"/>
      <c r="E3" s="21"/>
      <c r="F3" s="21" t="s">
        <v>27</v>
      </c>
    </row>
    <row r="4" spans="1:6" ht="45" customHeight="1">
      <c r="A4" s="21" t="s">
        <v>28</v>
      </c>
      <c r="B4" s="21" t="s">
        <v>29</v>
      </c>
      <c r="C4" s="21" t="s">
        <v>30</v>
      </c>
      <c r="D4" s="21" t="s">
        <v>31</v>
      </c>
      <c r="E4" s="21" t="s">
        <v>32</v>
      </c>
      <c r="F4" s="21"/>
    </row>
    <row r="5" spans="1:6" ht="45" customHeight="1">
      <c r="A5" s="8">
        <v>201</v>
      </c>
      <c r="B5" s="8" t="s">
        <v>33</v>
      </c>
      <c r="C5" s="9">
        <v>445.97</v>
      </c>
      <c r="D5" s="9">
        <v>405.97</v>
      </c>
      <c r="E5" s="9">
        <v>40</v>
      </c>
      <c r="F5" s="21"/>
    </row>
    <row r="6" spans="1:6" ht="45" customHeight="1">
      <c r="A6" s="8">
        <v>20111</v>
      </c>
      <c r="B6" s="8" t="s">
        <v>34</v>
      </c>
      <c r="C6" s="9">
        <v>445.97</v>
      </c>
      <c r="D6" s="9">
        <v>405.97</v>
      </c>
      <c r="E6" s="9">
        <v>40</v>
      </c>
      <c r="F6" s="21"/>
    </row>
    <row r="7" spans="1:6" ht="45" customHeight="1">
      <c r="A7" s="8">
        <v>2011101</v>
      </c>
      <c r="B7" s="8" t="s">
        <v>35</v>
      </c>
      <c r="C7" s="9">
        <v>445.97</v>
      </c>
      <c r="D7" s="9">
        <v>405.97</v>
      </c>
      <c r="E7" s="9">
        <v>40</v>
      </c>
      <c r="F7" s="21"/>
    </row>
    <row r="8" spans="1:6" ht="45" customHeight="1">
      <c r="A8" s="10">
        <v>208</v>
      </c>
      <c r="B8" s="11" t="s">
        <v>36</v>
      </c>
      <c r="C8" s="9">
        <f>SUM(C9,C11)</f>
        <v>47.57</v>
      </c>
      <c r="D8" s="9">
        <f>SUM(D9,D11)</f>
        <v>47.57</v>
      </c>
      <c r="E8" s="9"/>
      <c r="F8" s="21"/>
    </row>
    <row r="9" spans="1:6" ht="45" customHeight="1">
      <c r="A9" s="10">
        <v>20805</v>
      </c>
      <c r="B9" s="11" t="s">
        <v>37</v>
      </c>
      <c r="C9" s="9">
        <v>46.98</v>
      </c>
      <c r="D9" s="9">
        <v>46.98</v>
      </c>
      <c r="E9" s="9"/>
      <c r="F9" s="21"/>
    </row>
    <row r="10" spans="1:6" ht="45" customHeight="1">
      <c r="A10" s="10">
        <v>2080505</v>
      </c>
      <c r="B10" s="11" t="s">
        <v>38</v>
      </c>
      <c r="C10" s="9">
        <v>46.98</v>
      </c>
      <c r="D10" s="9">
        <v>46.98</v>
      </c>
      <c r="E10" s="9"/>
      <c r="F10" s="21"/>
    </row>
    <row r="11" spans="1:6" ht="45" customHeight="1">
      <c r="A11" s="10">
        <v>20827</v>
      </c>
      <c r="B11" s="11" t="s">
        <v>39</v>
      </c>
      <c r="C11" s="9">
        <v>0.59</v>
      </c>
      <c r="D11" s="9">
        <v>0.59</v>
      </c>
      <c r="E11" s="9"/>
      <c r="F11" s="21"/>
    </row>
    <row r="12" spans="1:6" ht="45" customHeight="1">
      <c r="A12" s="10">
        <v>2082702</v>
      </c>
      <c r="B12" s="11" t="s">
        <v>40</v>
      </c>
      <c r="C12" s="9">
        <v>0.59</v>
      </c>
      <c r="D12" s="9">
        <v>0.59</v>
      </c>
      <c r="E12" s="9"/>
      <c r="F12" s="21"/>
    </row>
    <row r="13" spans="1:6" ht="45" customHeight="1">
      <c r="A13" s="10">
        <v>210</v>
      </c>
      <c r="B13" s="11" t="s">
        <v>41</v>
      </c>
      <c r="C13" s="9">
        <f>SUM(C14,C16)</f>
        <v>32.3</v>
      </c>
      <c r="D13" s="9">
        <f>SUM(D14,D16)</f>
        <v>32.3</v>
      </c>
      <c r="E13" s="9"/>
      <c r="F13" s="21"/>
    </row>
    <row r="14" spans="1:6" ht="45" customHeight="1">
      <c r="A14" s="10">
        <v>21011</v>
      </c>
      <c r="B14" s="11" t="s">
        <v>42</v>
      </c>
      <c r="C14" s="9">
        <v>8.81</v>
      </c>
      <c r="D14" s="9">
        <v>8.81</v>
      </c>
      <c r="E14" s="9"/>
      <c r="F14" s="21"/>
    </row>
    <row r="15" spans="1:6" ht="45" customHeight="1">
      <c r="A15" s="10">
        <v>2101103</v>
      </c>
      <c r="B15" s="11" t="s">
        <v>43</v>
      </c>
      <c r="C15" s="9">
        <v>8.81</v>
      </c>
      <c r="D15" s="9">
        <v>8.81</v>
      </c>
      <c r="E15" s="9"/>
      <c r="F15" s="21"/>
    </row>
    <row r="16" spans="1:6" ht="45" customHeight="1">
      <c r="A16" s="10">
        <v>21012</v>
      </c>
      <c r="B16" s="11" t="s">
        <v>44</v>
      </c>
      <c r="C16" s="9">
        <v>23.49</v>
      </c>
      <c r="D16" s="9">
        <v>23.49</v>
      </c>
      <c r="E16" s="9"/>
      <c r="F16" s="21"/>
    </row>
    <row r="17" spans="1:6" ht="45" customHeight="1">
      <c r="A17" s="10">
        <v>2101201</v>
      </c>
      <c r="B17" s="11" t="s">
        <v>45</v>
      </c>
      <c r="C17" s="9">
        <v>23.49</v>
      </c>
      <c r="D17" s="9">
        <v>23.49</v>
      </c>
      <c r="E17" s="9"/>
      <c r="F17" s="21"/>
    </row>
    <row r="18" spans="1:6" ht="45" customHeight="1">
      <c r="A18" s="10">
        <v>221</v>
      </c>
      <c r="B18" s="11" t="s">
        <v>46</v>
      </c>
      <c r="C18" s="9">
        <v>39.04</v>
      </c>
      <c r="D18" s="9">
        <v>39.04</v>
      </c>
      <c r="E18" s="9"/>
      <c r="F18" s="21"/>
    </row>
    <row r="19" spans="1:6" ht="45" customHeight="1">
      <c r="A19" s="10">
        <v>22102</v>
      </c>
      <c r="B19" s="11" t="s">
        <v>47</v>
      </c>
      <c r="C19" s="9">
        <v>39.04</v>
      </c>
      <c r="D19" s="9">
        <v>39.04</v>
      </c>
      <c r="E19" s="9"/>
      <c r="F19" s="21"/>
    </row>
    <row r="20" spans="1:6" ht="45" customHeight="1">
      <c r="A20" s="10">
        <v>2210201</v>
      </c>
      <c r="B20" s="11" t="s">
        <v>48</v>
      </c>
      <c r="C20" s="9">
        <v>39.04</v>
      </c>
      <c r="D20" s="9">
        <v>39.04</v>
      </c>
      <c r="E20" s="9"/>
      <c r="F20" s="21"/>
    </row>
    <row r="21" spans="1:6" ht="45" customHeight="1">
      <c r="A21" s="12" t="s">
        <v>7</v>
      </c>
      <c r="B21" s="12" t="s">
        <v>19</v>
      </c>
      <c r="C21" s="9">
        <f>SUM(C18,C13,C8,C5)</f>
        <v>564.88</v>
      </c>
      <c r="D21" s="9">
        <f>SUM(D18,D13,D8,D5)</f>
        <v>524.88</v>
      </c>
      <c r="E21" s="9">
        <f>SUM(E18,E13,E8,E5)</f>
        <v>40</v>
      </c>
      <c r="F21" s="21"/>
    </row>
    <row r="22" spans="1:6" ht="14.25">
      <c r="A22" s="56" t="s">
        <v>49</v>
      </c>
      <c r="B22" s="57"/>
      <c r="C22" s="57"/>
      <c r="D22" s="57"/>
      <c r="E22" s="57"/>
      <c r="F22" s="57"/>
    </row>
  </sheetData>
  <sheetProtection/>
  <mergeCells count="5">
    <mergeCell ref="A2:F2"/>
    <mergeCell ref="A3:B3"/>
    <mergeCell ref="C3:E3"/>
    <mergeCell ref="A22:F2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0" zoomScaleNormal="70" workbookViewId="0" topLeftCell="A1">
      <selection activeCell="H7" sqref="H7"/>
    </sheetView>
  </sheetViews>
  <sheetFormatPr defaultColWidth="9.00390625" defaultRowHeight="15"/>
  <cols>
    <col min="1" max="1" width="11.00390625" style="33" customWidth="1"/>
    <col min="2" max="2" width="11.421875" style="33" customWidth="1"/>
    <col min="3" max="3" width="20.00390625" style="33" customWidth="1"/>
    <col min="4" max="4" width="18.421875" style="33" customWidth="1"/>
    <col min="5" max="5" width="16.140625" style="33" customWidth="1"/>
    <col min="6" max="6" width="21.57421875" style="33" customWidth="1"/>
    <col min="7" max="7" width="30.7109375" style="33" customWidth="1"/>
    <col min="8" max="8" width="17.57421875" style="33" customWidth="1"/>
    <col min="9" max="9" width="16.8515625" style="33" customWidth="1"/>
    <col min="10" max="10" width="14.57421875" style="33" customWidth="1"/>
    <col min="11" max="16384" width="9.00390625" style="33" customWidth="1"/>
  </cols>
  <sheetData>
    <row r="1" spans="1:10" ht="42.7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1" customHeight="1">
      <c r="A2" s="35" t="s">
        <v>31</v>
      </c>
      <c r="B2" s="35"/>
      <c r="C2" s="35"/>
      <c r="D2" s="35"/>
      <c r="E2" s="35"/>
      <c r="F2" s="35"/>
      <c r="G2" s="35"/>
      <c r="H2" s="35"/>
      <c r="I2" s="48" t="s">
        <v>2</v>
      </c>
      <c r="J2" s="48"/>
    </row>
    <row r="3" spans="1:10" ht="33" customHeight="1">
      <c r="A3" s="36" t="s">
        <v>51</v>
      </c>
      <c r="B3" s="36"/>
      <c r="C3" s="36"/>
      <c r="D3" s="36"/>
      <c r="E3" s="36" t="s">
        <v>52</v>
      </c>
      <c r="F3" s="36"/>
      <c r="G3" s="36"/>
      <c r="H3" s="36"/>
      <c r="I3" s="36"/>
      <c r="J3" s="36" t="s">
        <v>27</v>
      </c>
    </row>
    <row r="4" spans="1:10" ht="30.75" customHeight="1">
      <c r="A4" s="36" t="s">
        <v>28</v>
      </c>
      <c r="B4" s="36"/>
      <c r="C4" s="36" t="s">
        <v>29</v>
      </c>
      <c r="D4" s="36" t="s">
        <v>7</v>
      </c>
      <c r="E4" s="36" t="s">
        <v>28</v>
      </c>
      <c r="F4" s="36"/>
      <c r="G4" s="36" t="s">
        <v>29</v>
      </c>
      <c r="H4" s="36" t="s">
        <v>53</v>
      </c>
      <c r="I4" s="36" t="s">
        <v>54</v>
      </c>
      <c r="J4" s="36"/>
    </row>
    <row r="5" spans="1:10" ht="30.75" customHeight="1">
      <c r="A5" s="37" t="s">
        <v>55</v>
      </c>
      <c r="B5" s="36" t="s">
        <v>56</v>
      </c>
      <c r="C5" s="36"/>
      <c r="D5" s="36"/>
      <c r="E5" s="36" t="s">
        <v>55</v>
      </c>
      <c r="F5" s="36" t="s">
        <v>56</v>
      </c>
      <c r="G5" s="36"/>
      <c r="H5" s="36"/>
      <c r="I5" s="36"/>
      <c r="J5" s="36"/>
    </row>
    <row r="6" spans="1:10" ht="45.75" customHeight="1">
      <c r="A6" s="38">
        <v>501</v>
      </c>
      <c r="B6" s="39"/>
      <c r="C6" s="40" t="s">
        <v>57</v>
      </c>
      <c r="D6" s="41">
        <f>H6</f>
        <v>469.71</v>
      </c>
      <c r="E6" s="40">
        <v>301</v>
      </c>
      <c r="F6" s="40"/>
      <c r="G6" s="40" t="s">
        <v>58</v>
      </c>
      <c r="H6" s="41">
        <f>SUM(H7:H17)</f>
        <v>469.71</v>
      </c>
      <c r="I6" s="51"/>
      <c r="J6" s="12"/>
    </row>
    <row r="7" spans="1:10" ht="45.75" customHeight="1">
      <c r="A7" s="38"/>
      <c r="B7" s="42" t="s">
        <v>59</v>
      </c>
      <c r="C7" s="40" t="s">
        <v>60</v>
      </c>
      <c r="D7" s="40">
        <f>SUM(H7:H9)</f>
        <v>331.34999999999997</v>
      </c>
      <c r="E7" s="40"/>
      <c r="F7" s="42" t="s">
        <v>59</v>
      </c>
      <c r="G7" s="40" t="s">
        <v>61</v>
      </c>
      <c r="H7" s="41">
        <v>74.12</v>
      </c>
      <c r="I7" s="51"/>
      <c r="J7" s="12"/>
    </row>
    <row r="8" spans="1:10" ht="45.75" customHeight="1">
      <c r="A8" s="38"/>
      <c r="B8" s="42"/>
      <c r="C8" s="40"/>
      <c r="D8" s="40"/>
      <c r="E8" s="40"/>
      <c r="F8" s="42" t="s">
        <v>62</v>
      </c>
      <c r="G8" s="40" t="s">
        <v>63</v>
      </c>
      <c r="H8" s="41">
        <v>233.03</v>
      </c>
      <c r="I8" s="51"/>
      <c r="J8" s="12"/>
    </row>
    <row r="9" spans="1:10" ht="45.75" customHeight="1">
      <c r="A9" s="38"/>
      <c r="B9" s="42"/>
      <c r="C9" s="40"/>
      <c r="D9" s="40"/>
      <c r="E9" s="40"/>
      <c r="F9" s="42" t="s">
        <v>64</v>
      </c>
      <c r="G9" s="40" t="s">
        <v>65</v>
      </c>
      <c r="H9" s="41">
        <v>24.2</v>
      </c>
      <c r="I9" s="51"/>
      <c r="J9" s="12"/>
    </row>
    <row r="10" spans="1:10" ht="45.75" customHeight="1">
      <c r="A10" s="38"/>
      <c r="B10" s="42" t="s">
        <v>62</v>
      </c>
      <c r="C10" s="40" t="s">
        <v>66</v>
      </c>
      <c r="D10" s="40">
        <f>SUM(H10:H13)</f>
        <v>79.87</v>
      </c>
      <c r="E10" s="40"/>
      <c r="F10" s="42" t="s">
        <v>67</v>
      </c>
      <c r="G10" s="40" t="s">
        <v>68</v>
      </c>
      <c r="H10" s="41">
        <v>46.98</v>
      </c>
      <c r="I10" s="51"/>
      <c r="J10" s="12"/>
    </row>
    <row r="11" spans="1:10" ht="45.75" customHeight="1">
      <c r="A11" s="38"/>
      <c r="B11" s="42"/>
      <c r="C11" s="40"/>
      <c r="D11" s="40"/>
      <c r="E11" s="40"/>
      <c r="F11" s="42" t="s">
        <v>69</v>
      </c>
      <c r="G11" s="40" t="s">
        <v>70</v>
      </c>
      <c r="H11" s="41">
        <v>23.49</v>
      </c>
      <c r="I11" s="51"/>
      <c r="J11" s="12"/>
    </row>
    <row r="12" spans="1:10" ht="45.75" customHeight="1">
      <c r="A12" s="38"/>
      <c r="B12" s="42"/>
      <c r="C12" s="40"/>
      <c r="D12" s="40"/>
      <c r="E12" s="40"/>
      <c r="F12" s="42" t="s">
        <v>71</v>
      </c>
      <c r="G12" s="43" t="s">
        <v>72</v>
      </c>
      <c r="H12" s="41">
        <v>8.81</v>
      </c>
      <c r="I12" s="51"/>
      <c r="J12" s="12"/>
    </row>
    <row r="13" spans="1:10" ht="45.75" customHeight="1">
      <c r="A13" s="38"/>
      <c r="B13" s="42"/>
      <c r="C13" s="40"/>
      <c r="D13" s="40"/>
      <c r="E13" s="40"/>
      <c r="F13" s="42" t="s">
        <v>73</v>
      </c>
      <c r="G13" s="40" t="s">
        <v>74</v>
      </c>
      <c r="H13" s="41">
        <v>0.59</v>
      </c>
      <c r="I13" s="51"/>
      <c r="J13" s="12"/>
    </row>
    <row r="14" spans="1:10" ht="45.75" customHeight="1">
      <c r="A14" s="44"/>
      <c r="B14" s="42" t="s">
        <v>64</v>
      </c>
      <c r="C14" s="40" t="s">
        <v>48</v>
      </c>
      <c r="D14" s="40">
        <f>H14</f>
        <v>39.04</v>
      </c>
      <c r="E14" s="40"/>
      <c r="F14" s="42">
        <v>13</v>
      </c>
      <c r="G14" s="40" t="s">
        <v>48</v>
      </c>
      <c r="H14" s="41">
        <v>39.04</v>
      </c>
      <c r="I14" s="51"/>
      <c r="J14" s="12"/>
    </row>
    <row r="15" spans="1:10" ht="45.75" customHeight="1">
      <c r="A15" s="38"/>
      <c r="B15" s="42" t="s">
        <v>75</v>
      </c>
      <c r="C15" s="45" t="s">
        <v>76</v>
      </c>
      <c r="D15" s="40">
        <f>SUM(H15:H17)</f>
        <v>19.450000000000003</v>
      </c>
      <c r="E15" s="40"/>
      <c r="F15" s="42" t="s">
        <v>75</v>
      </c>
      <c r="G15" s="40" t="s">
        <v>77</v>
      </c>
      <c r="H15" s="41">
        <v>14.3</v>
      </c>
      <c r="I15" s="51"/>
      <c r="J15" s="12"/>
    </row>
    <row r="16" spans="1:10" ht="45.75" customHeight="1">
      <c r="A16" s="38"/>
      <c r="B16" s="42"/>
      <c r="C16" s="45"/>
      <c r="D16" s="40"/>
      <c r="E16" s="40"/>
      <c r="F16" s="40">
        <v>99</v>
      </c>
      <c r="G16" s="46" t="s">
        <v>78</v>
      </c>
      <c r="H16" s="41">
        <v>0</v>
      </c>
      <c r="I16" s="51"/>
      <c r="J16" s="12"/>
    </row>
    <row r="17" spans="1:10" ht="45.75" customHeight="1">
      <c r="A17" s="38"/>
      <c r="B17" s="42"/>
      <c r="C17" s="45"/>
      <c r="D17" s="40"/>
      <c r="E17" s="40"/>
      <c r="F17" s="40">
        <v>99</v>
      </c>
      <c r="G17" s="40" t="s">
        <v>76</v>
      </c>
      <c r="H17" s="41">
        <v>5.15</v>
      </c>
      <c r="I17" s="51"/>
      <c r="J17" s="12"/>
    </row>
    <row r="18" spans="1:10" ht="45.75" customHeight="1">
      <c r="A18" s="38" t="s">
        <v>79</v>
      </c>
      <c r="B18" s="42"/>
      <c r="C18" s="45" t="s">
        <v>80</v>
      </c>
      <c r="D18" s="40">
        <f>I18</f>
        <v>54.27</v>
      </c>
      <c r="E18" s="40">
        <v>302</v>
      </c>
      <c r="F18" s="40"/>
      <c r="G18" s="45" t="s">
        <v>80</v>
      </c>
      <c r="H18" s="41"/>
      <c r="I18" s="41">
        <f>SUM(I19:I29)</f>
        <v>54.27</v>
      </c>
      <c r="J18" s="12"/>
    </row>
    <row r="19" spans="1:10" ht="45.75" customHeight="1">
      <c r="A19" s="38"/>
      <c r="B19" s="42" t="s">
        <v>81</v>
      </c>
      <c r="C19" s="45" t="s">
        <v>82</v>
      </c>
      <c r="D19" s="40">
        <f>SUM(I19:I29)</f>
        <v>54.27</v>
      </c>
      <c r="E19" s="40"/>
      <c r="F19" s="40">
        <v>1</v>
      </c>
      <c r="G19" s="40" t="s">
        <v>83</v>
      </c>
      <c r="H19" s="41"/>
      <c r="I19" s="41">
        <v>7.13</v>
      </c>
      <c r="J19" s="12"/>
    </row>
    <row r="20" spans="1:10" ht="45.75" customHeight="1">
      <c r="A20" s="38"/>
      <c r="B20" s="42"/>
      <c r="C20" s="45"/>
      <c r="D20" s="40"/>
      <c r="E20" s="40"/>
      <c r="F20" s="40">
        <v>2</v>
      </c>
      <c r="G20" s="40" t="s">
        <v>84</v>
      </c>
      <c r="H20" s="41"/>
      <c r="I20" s="41">
        <v>2.38</v>
      </c>
      <c r="J20" s="12"/>
    </row>
    <row r="21" spans="1:10" ht="45.75" customHeight="1">
      <c r="A21" s="38"/>
      <c r="B21" s="42"/>
      <c r="C21" s="45"/>
      <c r="D21" s="40"/>
      <c r="E21" s="40"/>
      <c r="F21" s="40">
        <v>7</v>
      </c>
      <c r="G21" s="40" t="s">
        <v>85</v>
      </c>
      <c r="H21" s="41"/>
      <c r="I21" s="41">
        <v>2.38</v>
      </c>
      <c r="J21" s="12"/>
    </row>
    <row r="22" spans="1:10" ht="45.75" customHeight="1">
      <c r="A22" s="38"/>
      <c r="B22" s="42"/>
      <c r="C22" s="45"/>
      <c r="D22" s="40"/>
      <c r="E22" s="40"/>
      <c r="F22" s="40">
        <v>11</v>
      </c>
      <c r="G22" s="40" t="s">
        <v>86</v>
      </c>
      <c r="H22" s="41"/>
      <c r="I22" s="41">
        <v>7.13</v>
      </c>
      <c r="J22" s="12"/>
    </row>
    <row r="23" spans="1:10" ht="45.75" customHeight="1">
      <c r="A23" s="38"/>
      <c r="B23" s="42"/>
      <c r="C23" s="45"/>
      <c r="D23" s="40"/>
      <c r="E23" s="40"/>
      <c r="F23" s="40">
        <v>13</v>
      </c>
      <c r="G23" s="40" t="s">
        <v>87</v>
      </c>
      <c r="H23" s="41"/>
      <c r="I23" s="41">
        <v>4.75</v>
      </c>
      <c r="J23" s="12"/>
    </row>
    <row r="24" spans="1:10" ht="45.75" customHeight="1">
      <c r="A24" s="38"/>
      <c r="B24" s="42"/>
      <c r="C24" s="45"/>
      <c r="D24" s="40"/>
      <c r="E24" s="40"/>
      <c r="F24" s="40">
        <v>16</v>
      </c>
      <c r="G24" s="40" t="s">
        <v>88</v>
      </c>
      <c r="H24" s="41"/>
      <c r="I24" s="41">
        <v>4.75</v>
      </c>
      <c r="J24" s="12"/>
    </row>
    <row r="25" spans="1:10" ht="45.75" customHeight="1">
      <c r="A25" s="38"/>
      <c r="B25" s="42"/>
      <c r="C25" s="45"/>
      <c r="D25" s="40"/>
      <c r="E25" s="40"/>
      <c r="F25" s="40">
        <v>17</v>
      </c>
      <c r="G25" s="40" t="s">
        <v>89</v>
      </c>
      <c r="H25" s="41"/>
      <c r="I25" s="41">
        <v>2.38</v>
      </c>
      <c r="J25" s="12"/>
    </row>
    <row r="26" spans="1:10" ht="45.75" customHeight="1">
      <c r="A26" s="38"/>
      <c r="B26" s="42"/>
      <c r="C26" s="45"/>
      <c r="D26" s="40"/>
      <c r="E26" s="40"/>
      <c r="F26" s="40">
        <v>28</v>
      </c>
      <c r="G26" s="40" t="s">
        <v>90</v>
      </c>
      <c r="H26" s="41"/>
      <c r="I26" s="41">
        <v>6.63</v>
      </c>
      <c r="J26" s="12"/>
    </row>
    <row r="27" spans="1:10" ht="45.75" customHeight="1">
      <c r="A27" s="38"/>
      <c r="B27" s="42"/>
      <c r="C27" s="45"/>
      <c r="D27" s="40"/>
      <c r="E27" s="40"/>
      <c r="F27" s="40">
        <v>29</v>
      </c>
      <c r="G27" s="46" t="s">
        <v>91</v>
      </c>
      <c r="H27" s="41"/>
      <c r="I27" s="41">
        <v>0.11</v>
      </c>
      <c r="J27" s="12"/>
    </row>
    <row r="28" spans="1:10" ht="45.75" customHeight="1">
      <c r="A28" s="38"/>
      <c r="B28" s="42"/>
      <c r="C28" s="45"/>
      <c r="D28" s="40"/>
      <c r="E28" s="40"/>
      <c r="F28" s="40">
        <v>31</v>
      </c>
      <c r="G28" s="40" t="s">
        <v>92</v>
      </c>
      <c r="H28" s="41"/>
      <c r="I28" s="41">
        <v>11.88</v>
      </c>
      <c r="J28" s="12"/>
    </row>
    <row r="29" spans="1:10" ht="45.75" customHeight="1">
      <c r="A29" s="38"/>
      <c r="B29" s="42"/>
      <c r="C29" s="45"/>
      <c r="D29" s="40"/>
      <c r="E29" s="40"/>
      <c r="F29" s="40">
        <v>99</v>
      </c>
      <c r="G29" s="40" t="s">
        <v>93</v>
      </c>
      <c r="H29" s="41"/>
      <c r="I29" s="41">
        <v>4.75</v>
      </c>
      <c r="J29" s="12"/>
    </row>
    <row r="30" spans="1:10" ht="45.75" customHeight="1">
      <c r="A30" s="38" t="s">
        <v>94</v>
      </c>
      <c r="B30" s="42" t="s">
        <v>75</v>
      </c>
      <c r="C30" s="45" t="s">
        <v>95</v>
      </c>
      <c r="D30" s="40">
        <f>H30</f>
        <v>0.9</v>
      </c>
      <c r="E30" s="40">
        <v>509</v>
      </c>
      <c r="F30" s="40">
        <v>99</v>
      </c>
      <c r="G30" s="40" t="s">
        <v>96</v>
      </c>
      <c r="H30" s="41">
        <v>0.9</v>
      </c>
      <c r="I30" s="52"/>
      <c r="J30" s="12"/>
    </row>
    <row r="31" spans="1:10" ht="45.75" customHeight="1">
      <c r="A31" s="46"/>
      <c r="B31" s="40" t="s">
        <v>7</v>
      </c>
      <c r="C31" s="40"/>
      <c r="D31" s="41">
        <f>SUM(D6,D18,D30)</f>
        <v>524.88</v>
      </c>
      <c r="E31" s="40"/>
      <c r="F31" s="40"/>
      <c r="G31" s="46"/>
      <c r="H31" s="41">
        <f>SUM(H6,I18,H30)</f>
        <v>524.88</v>
      </c>
      <c r="I31" s="53"/>
      <c r="J31" s="12"/>
    </row>
    <row r="32" spans="1:10" ht="45.75" customHeight="1">
      <c r="A32" s="47" t="s">
        <v>32</v>
      </c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24.75" customHeight="1">
      <c r="A33" s="48" t="s">
        <v>97</v>
      </c>
      <c r="B33" s="48" t="s">
        <v>98</v>
      </c>
      <c r="C33" s="48"/>
      <c r="D33" s="48" t="s">
        <v>99</v>
      </c>
      <c r="E33" s="48"/>
      <c r="F33" s="48" t="s">
        <v>97</v>
      </c>
      <c r="G33" s="48" t="s">
        <v>98</v>
      </c>
      <c r="H33" s="48"/>
      <c r="I33" s="48" t="s">
        <v>99</v>
      </c>
      <c r="J33" s="48"/>
    </row>
    <row r="34" spans="1:10" ht="24.75" customHeight="1">
      <c r="A34" s="48">
        <v>1</v>
      </c>
      <c r="B34" s="48" t="s">
        <v>100</v>
      </c>
      <c r="C34" s="48"/>
      <c r="D34" s="49">
        <v>15</v>
      </c>
      <c r="E34" s="49"/>
      <c r="F34" s="48">
        <v>2</v>
      </c>
      <c r="G34" s="48" t="s">
        <v>101</v>
      </c>
      <c r="H34" s="48"/>
      <c r="I34" s="49">
        <v>25</v>
      </c>
      <c r="J34" s="49"/>
    </row>
    <row r="35" spans="1:10" ht="24.75" customHeight="1">
      <c r="A35" s="50" t="s">
        <v>7</v>
      </c>
      <c r="B35" s="50"/>
      <c r="C35" s="50"/>
      <c r="D35" s="50"/>
      <c r="E35" s="50"/>
      <c r="F35" s="49">
        <f>D34+I34</f>
        <v>40</v>
      </c>
      <c r="G35" s="49"/>
      <c r="H35" s="49"/>
      <c r="I35" s="49"/>
      <c r="J35" s="49"/>
    </row>
    <row r="36" ht="13.5">
      <c r="I36" s="26"/>
    </row>
    <row r="37" ht="13.5">
      <c r="I37" s="26"/>
    </row>
    <row r="38" ht="13.5">
      <c r="I38" s="26"/>
    </row>
    <row r="39" ht="13.5">
      <c r="I39" s="26"/>
    </row>
    <row r="40" ht="13.5">
      <c r="I40" s="26"/>
    </row>
    <row r="41" ht="13.5">
      <c r="I41" s="26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Q8" sqref="Q8"/>
    </sheetView>
  </sheetViews>
  <sheetFormatPr defaultColWidth="9.00390625" defaultRowHeight="15"/>
  <cols>
    <col min="1" max="14" width="6.8515625" style="0" customWidth="1"/>
    <col min="15" max="15" width="7.7109375" style="0" customWidth="1"/>
    <col min="16" max="18" width="6.8515625" style="0" customWidth="1"/>
  </cols>
  <sheetData>
    <row r="1" spans="1:18" ht="30" customHeight="1">
      <c r="A1" s="13" t="s">
        <v>102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25" customHeight="1">
      <c r="A2" s="27"/>
      <c r="B2" s="28"/>
      <c r="C2" s="28"/>
      <c r="D2" s="28"/>
      <c r="E2" s="28"/>
      <c r="F2" s="28"/>
      <c r="G2" s="27"/>
      <c r="H2" s="28"/>
      <c r="I2" s="28"/>
      <c r="J2" s="28"/>
      <c r="K2" s="28"/>
      <c r="L2" s="28"/>
      <c r="M2" s="28"/>
      <c r="N2" s="28"/>
      <c r="O2" s="28"/>
      <c r="P2" s="28"/>
      <c r="Q2" s="4" t="s">
        <v>2</v>
      </c>
      <c r="R2" s="4"/>
    </row>
    <row r="3" spans="1:18" ht="48.75" customHeight="1">
      <c r="A3" s="29" t="s">
        <v>103</v>
      </c>
      <c r="B3" s="29"/>
      <c r="C3" s="29"/>
      <c r="D3" s="29"/>
      <c r="E3" s="29"/>
      <c r="F3" s="29"/>
      <c r="G3" s="29" t="s">
        <v>104</v>
      </c>
      <c r="H3" s="29"/>
      <c r="I3" s="29"/>
      <c r="J3" s="29"/>
      <c r="K3" s="29"/>
      <c r="L3" s="29"/>
      <c r="M3" s="29" t="s">
        <v>105</v>
      </c>
      <c r="N3" s="29"/>
      <c r="O3" s="29"/>
      <c r="P3" s="29"/>
      <c r="Q3" s="29"/>
      <c r="R3" s="29"/>
    </row>
    <row r="4" spans="1:18" ht="48.75" customHeight="1">
      <c r="A4" s="7" t="s">
        <v>7</v>
      </c>
      <c r="B4" s="5" t="s">
        <v>106</v>
      </c>
      <c r="C4" s="7" t="s">
        <v>107</v>
      </c>
      <c r="D4" s="7"/>
      <c r="E4" s="7"/>
      <c r="F4" s="5" t="s">
        <v>89</v>
      </c>
      <c r="G4" s="7" t="s">
        <v>7</v>
      </c>
      <c r="H4" s="5" t="s">
        <v>106</v>
      </c>
      <c r="I4" s="7" t="s">
        <v>107</v>
      </c>
      <c r="J4" s="7"/>
      <c r="K4" s="7"/>
      <c r="L4" s="5" t="s">
        <v>89</v>
      </c>
      <c r="M4" s="7" t="s">
        <v>7</v>
      </c>
      <c r="N4" s="5" t="s">
        <v>106</v>
      </c>
      <c r="O4" s="7" t="s">
        <v>107</v>
      </c>
      <c r="P4" s="7"/>
      <c r="Q4" s="7"/>
      <c r="R4" s="5" t="s">
        <v>89</v>
      </c>
    </row>
    <row r="5" spans="1:18" ht="52.5" customHeight="1">
      <c r="A5" s="7"/>
      <c r="B5" s="5"/>
      <c r="C5" s="5" t="s">
        <v>30</v>
      </c>
      <c r="D5" s="5" t="s">
        <v>108</v>
      </c>
      <c r="E5" s="5" t="s">
        <v>109</v>
      </c>
      <c r="F5" s="5"/>
      <c r="G5" s="7"/>
      <c r="H5" s="5"/>
      <c r="I5" s="5" t="s">
        <v>30</v>
      </c>
      <c r="J5" s="5" t="s">
        <v>108</v>
      </c>
      <c r="K5" s="5" t="s">
        <v>109</v>
      </c>
      <c r="L5" s="5"/>
      <c r="M5" s="7"/>
      <c r="N5" s="5"/>
      <c r="O5" s="5" t="s">
        <v>30</v>
      </c>
      <c r="P5" s="5" t="s">
        <v>108</v>
      </c>
      <c r="Q5" s="5" t="s">
        <v>109</v>
      </c>
      <c r="R5" s="5"/>
    </row>
    <row r="6" spans="1:18" ht="43.5" customHeight="1">
      <c r="A6" s="30">
        <v>12.76</v>
      </c>
      <c r="B6" s="30">
        <v>0</v>
      </c>
      <c r="C6" s="30">
        <v>10.63</v>
      </c>
      <c r="D6" s="30">
        <v>0</v>
      </c>
      <c r="E6" s="30">
        <v>10.63</v>
      </c>
      <c r="F6" s="30">
        <v>2.13</v>
      </c>
      <c r="G6" s="30">
        <v>12.76</v>
      </c>
      <c r="H6" s="30">
        <v>0</v>
      </c>
      <c r="I6" s="30">
        <v>10.63</v>
      </c>
      <c r="J6" s="30">
        <v>0</v>
      </c>
      <c r="K6" s="30">
        <v>10.63</v>
      </c>
      <c r="L6" s="30">
        <v>2.13</v>
      </c>
      <c r="M6" s="30">
        <v>14.26</v>
      </c>
      <c r="N6" s="30">
        <v>0</v>
      </c>
      <c r="O6" s="30">
        <v>11.88</v>
      </c>
      <c r="P6" s="30">
        <v>0</v>
      </c>
      <c r="Q6" s="30">
        <v>11.88</v>
      </c>
      <c r="R6" s="30">
        <v>2.38</v>
      </c>
    </row>
    <row r="7" spans="1:18" ht="43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P7" s="31"/>
      <c r="Q7" s="31"/>
      <c r="R7" s="31"/>
    </row>
    <row r="8" spans="1:18" ht="43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43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43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2" ht="18.75">
      <c r="A11" s="32" t="s">
        <v>110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8.75">
      <c r="A12" s="16" t="s">
        <v>111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3" t="s">
        <v>112</v>
      </c>
      <c r="B1" s="13"/>
      <c r="C1" s="13"/>
      <c r="D1" s="13"/>
      <c r="E1" s="13"/>
      <c r="F1" s="13"/>
    </row>
    <row r="2" spans="1:6" ht="21" customHeight="1">
      <c r="A2" s="24" t="s">
        <v>113</v>
      </c>
      <c r="E2" s="4" t="s">
        <v>2</v>
      </c>
      <c r="F2" s="4"/>
    </row>
    <row r="3" spans="1:6" ht="40.5" customHeight="1">
      <c r="A3" s="25" t="s">
        <v>28</v>
      </c>
      <c r="B3" s="25" t="s">
        <v>114</v>
      </c>
      <c r="C3" s="25" t="s">
        <v>115</v>
      </c>
      <c r="D3" s="25" t="s">
        <v>116</v>
      </c>
      <c r="E3" s="25"/>
      <c r="F3" s="25"/>
    </row>
    <row r="4" spans="1:6" ht="31.5" customHeight="1">
      <c r="A4" s="25"/>
      <c r="B4" s="25"/>
      <c r="C4" s="25"/>
      <c r="D4" s="25" t="s">
        <v>7</v>
      </c>
      <c r="E4" s="25" t="s">
        <v>31</v>
      </c>
      <c r="F4" s="25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6" t="s">
        <v>117</v>
      </c>
      <c r="H20" s="26"/>
      <c r="I20" s="26"/>
      <c r="J20" s="26"/>
      <c r="K20" s="26"/>
    </row>
    <row r="21" spans="1:6" ht="18.75">
      <c r="A21" s="16" t="s">
        <v>110</v>
      </c>
      <c r="B21" s="16"/>
      <c r="C21" s="16"/>
      <c r="D21" s="16"/>
      <c r="E21" s="16"/>
      <c r="F21" s="16"/>
    </row>
    <row r="22" spans="1:6" ht="18.75">
      <c r="A22" s="16" t="s">
        <v>118</v>
      </c>
      <c r="B22" s="16"/>
      <c r="C22" s="16"/>
      <c r="D22" s="16"/>
      <c r="E22" s="16"/>
      <c r="F22" s="16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5" sqref="B1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3" t="s">
        <v>119</v>
      </c>
      <c r="B1" s="13"/>
      <c r="C1" s="13"/>
      <c r="D1" s="13"/>
    </row>
    <row r="2" spans="1:4" ht="21" customHeight="1">
      <c r="A2" s="18"/>
      <c r="D2" s="19" t="s">
        <v>2</v>
      </c>
    </row>
    <row r="3" spans="1:4" ht="27.75" customHeight="1">
      <c r="A3" s="20" t="s">
        <v>3</v>
      </c>
      <c r="B3" s="20"/>
      <c r="C3" s="20" t="s">
        <v>4</v>
      </c>
      <c r="D3" s="20"/>
    </row>
    <row r="4" spans="1:4" ht="27.75" customHeight="1">
      <c r="A4" s="21" t="s">
        <v>5</v>
      </c>
      <c r="B4" s="21" t="s">
        <v>6</v>
      </c>
      <c r="C4" s="21" t="s">
        <v>5</v>
      </c>
      <c r="D4" s="21" t="s">
        <v>6</v>
      </c>
    </row>
    <row r="5" spans="1:4" ht="27.75" customHeight="1">
      <c r="A5" s="22" t="s">
        <v>120</v>
      </c>
      <c r="B5" s="21">
        <f>'表一财政拨款收支总表'!B5</f>
        <v>564.88</v>
      </c>
      <c r="C5" s="23" t="s">
        <v>121</v>
      </c>
      <c r="D5" s="9">
        <v>445.97</v>
      </c>
    </row>
    <row r="6" spans="1:4" ht="27.75" customHeight="1">
      <c r="A6" s="22" t="s">
        <v>122</v>
      </c>
      <c r="B6" s="21"/>
      <c r="C6" s="23" t="s">
        <v>123</v>
      </c>
      <c r="D6" s="9">
        <v>47.57</v>
      </c>
    </row>
    <row r="7" spans="1:4" ht="27.75" customHeight="1">
      <c r="A7" s="22" t="s">
        <v>124</v>
      </c>
      <c r="B7" s="21"/>
      <c r="C7" s="23" t="s">
        <v>125</v>
      </c>
      <c r="D7" s="9">
        <v>32.3</v>
      </c>
    </row>
    <row r="8" spans="1:4" ht="27.75" customHeight="1">
      <c r="A8" s="22" t="s">
        <v>126</v>
      </c>
      <c r="B8" s="21"/>
      <c r="C8" s="23" t="s">
        <v>127</v>
      </c>
      <c r="D8" s="9">
        <v>39.04</v>
      </c>
    </row>
    <row r="9" spans="1:4" ht="27.75" customHeight="1">
      <c r="A9" s="22" t="s">
        <v>128</v>
      </c>
      <c r="B9" s="21"/>
      <c r="C9" s="22"/>
      <c r="D9" s="21"/>
    </row>
    <row r="10" spans="1:4" ht="27.75" customHeight="1">
      <c r="A10" s="21"/>
      <c r="B10" s="21"/>
      <c r="C10" s="22"/>
      <c r="D10" s="21"/>
    </row>
    <row r="11" spans="1:4" ht="27.75" customHeight="1">
      <c r="A11" s="21"/>
      <c r="B11" s="21"/>
      <c r="C11" s="22"/>
      <c r="D11" s="21"/>
    </row>
    <row r="12" spans="1:4" ht="27.75" customHeight="1">
      <c r="A12" s="21"/>
      <c r="B12" s="21"/>
      <c r="C12" s="22" t="s">
        <v>19</v>
      </c>
      <c r="D12" s="21"/>
    </row>
    <row r="13" spans="1:4" ht="27.75" customHeight="1">
      <c r="A13" s="21" t="s">
        <v>129</v>
      </c>
      <c r="B13" s="21">
        <f>B5</f>
        <v>564.88</v>
      </c>
      <c r="C13" s="21" t="s">
        <v>130</v>
      </c>
      <c r="D13" s="21">
        <v>564.88</v>
      </c>
    </row>
    <row r="14" spans="1:4" ht="27.75" customHeight="1">
      <c r="A14" s="22" t="s">
        <v>131</v>
      </c>
      <c r="B14" s="21"/>
      <c r="C14" s="21"/>
      <c r="D14" s="21"/>
    </row>
    <row r="15" spans="1:4" ht="27.75" customHeight="1">
      <c r="A15" s="22" t="s">
        <v>132</v>
      </c>
      <c r="B15" s="21"/>
      <c r="C15" s="22" t="s">
        <v>133</v>
      </c>
      <c r="D15" s="21"/>
    </row>
    <row r="16" spans="1:4" ht="27.75" customHeight="1">
      <c r="A16" s="21"/>
      <c r="B16" s="21"/>
      <c r="C16" s="21"/>
      <c r="D16" s="21"/>
    </row>
    <row r="17" spans="1:4" ht="27.75" customHeight="1">
      <c r="A17" s="21" t="s">
        <v>21</v>
      </c>
      <c r="B17" s="21">
        <v>564.88</v>
      </c>
      <c r="C17" s="21" t="s">
        <v>22</v>
      </c>
      <c r="D17" s="21">
        <v>564.88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E21" sqref="E21"/>
    </sheetView>
  </sheetViews>
  <sheetFormatPr defaultColWidth="9.00390625" defaultRowHeight="27.75" customHeight="1"/>
  <cols>
    <col min="2" max="2" width="31.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3" t="s">
        <v>134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.75" customHeight="1">
      <c r="A2" s="14" t="s">
        <v>135</v>
      </c>
      <c r="K2" s="17" t="s">
        <v>2</v>
      </c>
      <c r="L2" s="17"/>
    </row>
    <row r="3" spans="1:12" ht="41.25" customHeight="1">
      <c r="A3" s="5" t="s">
        <v>136</v>
      </c>
      <c r="B3" s="5"/>
      <c r="C3" s="5" t="s">
        <v>7</v>
      </c>
      <c r="D3" s="5" t="s">
        <v>132</v>
      </c>
      <c r="E3" s="5" t="s">
        <v>137</v>
      </c>
      <c r="F3" s="5" t="s">
        <v>138</v>
      </c>
      <c r="G3" s="5" t="s">
        <v>139</v>
      </c>
      <c r="H3" s="5" t="s">
        <v>140</v>
      </c>
      <c r="I3" s="5" t="s">
        <v>141</v>
      </c>
      <c r="J3" s="5" t="s">
        <v>142</v>
      </c>
      <c r="K3" s="5" t="s">
        <v>143</v>
      </c>
      <c r="L3" s="5" t="s">
        <v>131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8" t="s">
        <v>33</v>
      </c>
      <c r="C5" s="9">
        <v>445.97</v>
      </c>
      <c r="D5" s="7"/>
      <c r="E5" s="9">
        <v>445.97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20111</v>
      </c>
      <c r="B6" s="8" t="s">
        <v>34</v>
      </c>
      <c r="C6" s="9">
        <v>445.97</v>
      </c>
      <c r="D6" s="7"/>
      <c r="E6" s="9">
        <v>445.97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2011101</v>
      </c>
      <c r="B7" s="8" t="s">
        <v>35</v>
      </c>
      <c r="C7" s="9">
        <v>445.97</v>
      </c>
      <c r="D7" s="7"/>
      <c r="E7" s="9">
        <v>445.97</v>
      </c>
      <c r="F7" s="6"/>
      <c r="G7" s="6"/>
      <c r="H7" s="6"/>
      <c r="I7" s="6"/>
      <c r="J7" s="6"/>
      <c r="K7" s="6"/>
      <c r="L7" s="6"/>
    </row>
    <row r="8" spans="1:12" ht="27.75" customHeight="1">
      <c r="A8" s="10">
        <v>208</v>
      </c>
      <c r="B8" s="11" t="s">
        <v>36</v>
      </c>
      <c r="C8" s="9">
        <f>SUM(C9,C11)</f>
        <v>47.57</v>
      </c>
      <c r="D8" s="7"/>
      <c r="E8" s="9">
        <f>SUM(E9,E11)</f>
        <v>47.57</v>
      </c>
      <c r="F8" s="6"/>
      <c r="G8" s="6"/>
      <c r="H8" s="6"/>
      <c r="I8" s="6"/>
      <c r="J8" s="6"/>
      <c r="K8" s="6"/>
      <c r="L8" s="6"/>
    </row>
    <row r="9" spans="1:12" ht="27.75" customHeight="1">
      <c r="A9" s="10">
        <v>20805</v>
      </c>
      <c r="B9" s="11" t="s">
        <v>37</v>
      </c>
      <c r="C9" s="9">
        <v>46.98</v>
      </c>
      <c r="D9" s="7"/>
      <c r="E9" s="9">
        <v>46.98</v>
      </c>
      <c r="F9" s="6"/>
      <c r="G9" s="6"/>
      <c r="H9" s="6"/>
      <c r="I9" s="6"/>
      <c r="J9" s="6"/>
      <c r="K9" s="6"/>
      <c r="L9" s="6"/>
    </row>
    <row r="10" spans="1:12" ht="27.75" customHeight="1">
      <c r="A10" s="10">
        <v>2080505</v>
      </c>
      <c r="B10" s="11" t="s">
        <v>38</v>
      </c>
      <c r="C10" s="9">
        <v>46.98</v>
      </c>
      <c r="D10" s="7"/>
      <c r="E10" s="9">
        <v>46.98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10">
        <v>20827</v>
      </c>
      <c r="B11" s="11" t="s">
        <v>39</v>
      </c>
      <c r="C11" s="9">
        <v>0.59</v>
      </c>
      <c r="D11" s="7"/>
      <c r="E11" s="9">
        <v>0.59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10">
        <v>2082702</v>
      </c>
      <c r="B12" s="11" t="s">
        <v>40</v>
      </c>
      <c r="C12" s="9">
        <v>0.59</v>
      </c>
      <c r="D12" s="7"/>
      <c r="E12" s="9">
        <v>0.59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10">
        <v>210</v>
      </c>
      <c r="B13" s="11" t="s">
        <v>41</v>
      </c>
      <c r="C13" s="9">
        <f>SUM(C14,C16)</f>
        <v>32.3</v>
      </c>
      <c r="D13" s="7"/>
      <c r="E13" s="9">
        <f>SUM(E14,E16)</f>
        <v>32.3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10">
        <v>21011</v>
      </c>
      <c r="B14" s="11" t="s">
        <v>42</v>
      </c>
      <c r="C14" s="9">
        <v>8.81</v>
      </c>
      <c r="D14" s="7"/>
      <c r="E14" s="9">
        <v>8.81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10">
        <v>2101103</v>
      </c>
      <c r="B15" s="11" t="s">
        <v>43</v>
      </c>
      <c r="C15" s="9">
        <v>8.81</v>
      </c>
      <c r="D15" s="7"/>
      <c r="E15" s="9">
        <v>8.81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10">
        <v>21012</v>
      </c>
      <c r="B16" s="11" t="s">
        <v>44</v>
      </c>
      <c r="C16" s="9">
        <v>23.49</v>
      </c>
      <c r="D16" s="7"/>
      <c r="E16" s="9">
        <v>23.49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10">
        <v>2101201</v>
      </c>
      <c r="B17" s="11" t="s">
        <v>45</v>
      </c>
      <c r="C17" s="9">
        <v>23.49</v>
      </c>
      <c r="D17" s="7"/>
      <c r="E17" s="9">
        <v>23.49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10">
        <v>221</v>
      </c>
      <c r="B18" s="11" t="s">
        <v>46</v>
      </c>
      <c r="C18" s="9">
        <v>39.04</v>
      </c>
      <c r="D18" s="7"/>
      <c r="E18" s="9">
        <v>39.04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10">
        <v>22102</v>
      </c>
      <c r="B19" s="11" t="s">
        <v>47</v>
      </c>
      <c r="C19" s="9">
        <v>39.04</v>
      </c>
      <c r="D19" s="7"/>
      <c r="E19" s="9">
        <v>39.04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10">
        <v>2210201</v>
      </c>
      <c r="B20" s="11" t="s">
        <v>48</v>
      </c>
      <c r="C20" s="9">
        <v>39.04</v>
      </c>
      <c r="D20" s="7"/>
      <c r="E20" s="9">
        <v>39.04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12" t="s">
        <v>7</v>
      </c>
      <c r="B21" s="12" t="s">
        <v>19</v>
      </c>
      <c r="C21" s="9">
        <f>SUM(C18,C13,C8,C5)</f>
        <v>564.88</v>
      </c>
      <c r="D21" s="7"/>
      <c r="E21" s="9">
        <f>SUM(E18,E13,E8,E5)</f>
        <v>564.88</v>
      </c>
      <c r="F21" s="6"/>
      <c r="G21" s="6"/>
      <c r="H21" s="6"/>
      <c r="I21" s="6"/>
      <c r="J21" s="6"/>
      <c r="K21" s="6"/>
      <c r="L21" s="6"/>
    </row>
    <row r="22" spans="1:6" ht="27.75" customHeight="1">
      <c r="A22" s="15" t="s">
        <v>110</v>
      </c>
      <c r="B22" s="15"/>
      <c r="C22" s="15"/>
      <c r="D22" s="15"/>
      <c r="E22" s="15"/>
      <c r="F22" s="15"/>
    </row>
    <row r="23" spans="1:6" ht="27.75" customHeight="1">
      <c r="A23" s="16" t="s">
        <v>144</v>
      </c>
      <c r="B23" s="16"/>
      <c r="C23" s="16"/>
      <c r="D23" s="16"/>
      <c r="E23" s="16"/>
      <c r="F23" s="16"/>
    </row>
  </sheetData>
  <sheetProtection/>
  <mergeCells count="5">
    <mergeCell ref="A1:L1"/>
    <mergeCell ref="K2:L2"/>
    <mergeCell ref="A3:B3"/>
    <mergeCell ref="A22:F22"/>
    <mergeCell ref="A23:F23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22" sqref="A22:IV31"/>
    </sheetView>
  </sheetViews>
  <sheetFormatPr defaultColWidth="9.00390625" defaultRowHeight="15"/>
  <cols>
    <col min="1" max="1" width="12.7109375" style="0" customWidth="1"/>
    <col min="2" max="2" width="31.42187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145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136</v>
      </c>
      <c r="B3" s="5"/>
      <c r="C3" s="5" t="s">
        <v>7</v>
      </c>
      <c r="D3" s="5" t="s">
        <v>31</v>
      </c>
      <c r="E3" s="5" t="s">
        <v>32</v>
      </c>
      <c r="F3" s="5" t="s">
        <v>146</v>
      </c>
      <c r="G3" s="5" t="s">
        <v>147</v>
      </c>
      <c r="H3" s="5" t="s">
        <v>148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33</v>
      </c>
      <c r="C5" s="9">
        <v>445.97</v>
      </c>
      <c r="D5" s="9">
        <v>405.97</v>
      </c>
      <c r="E5" s="9">
        <v>40</v>
      </c>
      <c r="F5" s="6"/>
      <c r="G5" s="6"/>
      <c r="H5" s="6"/>
    </row>
    <row r="6" spans="1:8" ht="23.25" customHeight="1">
      <c r="A6" s="8">
        <v>20111</v>
      </c>
      <c r="B6" s="8" t="s">
        <v>34</v>
      </c>
      <c r="C6" s="9">
        <v>445.97</v>
      </c>
      <c r="D6" s="9">
        <v>405.97</v>
      </c>
      <c r="E6" s="9">
        <v>40</v>
      </c>
      <c r="F6" s="6"/>
      <c r="G6" s="6"/>
      <c r="H6" s="6"/>
    </row>
    <row r="7" spans="1:8" ht="23.25" customHeight="1">
      <c r="A7" s="8">
        <v>2011101</v>
      </c>
      <c r="B7" s="8" t="s">
        <v>35</v>
      </c>
      <c r="C7" s="9">
        <v>445.97</v>
      </c>
      <c r="D7" s="9">
        <v>405.97</v>
      </c>
      <c r="E7" s="9">
        <v>40</v>
      </c>
      <c r="F7" s="6"/>
      <c r="G7" s="6"/>
      <c r="H7" s="6"/>
    </row>
    <row r="8" spans="1:8" ht="23.25" customHeight="1">
      <c r="A8" s="10">
        <v>208</v>
      </c>
      <c r="B8" s="11" t="s">
        <v>36</v>
      </c>
      <c r="C8" s="9">
        <f>SUM(C9,C11)</f>
        <v>47.57</v>
      </c>
      <c r="D8" s="9">
        <f>SUM(D9,D11)</f>
        <v>47.57</v>
      </c>
      <c r="E8" s="9"/>
      <c r="F8" s="6"/>
      <c r="G8" s="6"/>
      <c r="H8" s="6"/>
    </row>
    <row r="9" spans="1:8" ht="23.25" customHeight="1">
      <c r="A9" s="10">
        <v>20805</v>
      </c>
      <c r="B9" s="11" t="s">
        <v>37</v>
      </c>
      <c r="C9" s="9">
        <v>46.98</v>
      </c>
      <c r="D9" s="9">
        <v>46.98</v>
      </c>
      <c r="E9" s="9"/>
      <c r="F9" s="6"/>
      <c r="G9" s="6"/>
      <c r="H9" s="6"/>
    </row>
    <row r="10" spans="1:8" ht="23.25" customHeight="1">
      <c r="A10" s="10">
        <v>2080505</v>
      </c>
      <c r="B10" s="11" t="s">
        <v>38</v>
      </c>
      <c r="C10" s="9">
        <v>46.98</v>
      </c>
      <c r="D10" s="9">
        <v>46.98</v>
      </c>
      <c r="E10" s="9"/>
      <c r="F10" s="6"/>
      <c r="G10" s="6"/>
      <c r="H10" s="6"/>
    </row>
    <row r="11" spans="1:8" ht="23.25" customHeight="1">
      <c r="A11" s="10">
        <v>20827</v>
      </c>
      <c r="B11" s="11" t="s">
        <v>39</v>
      </c>
      <c r="C11" s="9">
        <v>0.59</v>
      </c>
      <c r="D11" s="9">
        <v>0.59</v>
      </c>
      <c r="E11" s="9"/>
      <c r="F11" s="6"/>
      <c r="G11" s="6"/>
      <c r="H11" s="6"/>
    </row>
    <row r="12" spans="1:8" ht="23.25" customHeight="1">
      <c r="A12" s="10">
        <v>2082702</v>
      </c>
      <c r="B12" s="11" t="s">
        <v>40</v>
      </c>
      <c r="C12" s="9">
        <v>0.59</v>
      </c>
      <c r="D12" s="9">
        <v>0.59</v>
      </c>
      <c r="E12" s="9"/>
      <c r="F12" s="6"/>
      <c r="G12" s="6"/>
      <c r="H12" s="6"/>
    </row>
    <row r="13" spans="1:8" ht="23.25" customHeight="1">
      <c r="A13" s="10">
        <v>210</v>
      </c>
      <c r="B13" s="11" t="s">
        <v>41</v>
      </c>
      <c r="C13" s="9">
        <f>SUM(C14,C16)</f>
        <v>32.3</v>
      </c>
      <c r="D13" s="9">
        <f>SUM(D14,D16)</f>
        <v>32.3</v>
      </c>
      <c r="E13" s="9"/>
      <c r="F13" s="6"/>
      <c r="G13" s="6"/>
      <c r="H13" s="6"/>
    </row>
    <row r="14" spans="1:8" ht="23.25" customHeight="1">
      <c r="A14" s="10">
        <v>21011</v>
      </c>
      <c r="B14" s="11" t="s">
        <v>42</v>
      </c>
      <c r="C14" s="9">
        <v>8.81</v>
      </c>
      <c r="D14" s="9">
        <v>8.81</v>
      </c>
      <c r="E14" s="9"/>
      <c r="F14" s="6"/>
      <c r="G14" s="6"/>
      <c r="H14" s="6"/>
    </row>
    <row r="15" spans="1:8" ht="23.25" customHeight="1">
      <c r="A15" s="10">
        <v>2101103</v>
      </c>
      <c r="B15" s="11" t="s">
        <v>43</v>
      </c>
      <c r="C15" s="9">
        <v>8.81</v>
      </c>
      <c r="D15" s="9">
        <v>8.81</v>
      </c>
      <c r="E15" s="9"/>
      <c r="F15" s="6"/>
      <c r="G15" s="6"/>
      <c r="H15" s="6"/>
    </row>
    <row r="16" spans="1:8" ht="23.25" customHeight="1">
      <c r="A16" s="10">
        <v>21012</v>
      </c>
      <c r="B16" s="11" t="s">
        <v>44</v>
      </c>
      <c r="C16" s="9">
        <v>23.49</v>
      </c>
      <c r="D16" s="9">
        <v>23.49</v>
      </c>
      <c r="E16" s="9"/>
      <c r="F16" s="6"/>
      <c r="G16" s="6"/>
      <c r="H16" s="6"/>
    </row>
    <row r="17" spans="1:8" ht="23.25" customHeight="1">
      <c r="A17" s="10">
        <v>2101201</v>
      </c>
      <c r="B17" s="11" t="s">
        <v>45</v>
      </c>
      <c r="C17" s="9">
        <v>23.49</v>
      </c>
      <c r="D17" s="9">
        <v>23.49</v>
      </c>
      <c r="E17" s="9"/>
      <c r="F17" s="6"/>
      <c r="G17" s="6"/>
      <c r="H17" s="6"/>
    </row>
    <row r="18" spans="1:8" ht="23.25" customHeight="1">
      <c r="A18" s="10">
        <v>221</v>
      </c>
      <c r="B18" s="11" t="s">
        <v>46</v>
      </c>
      <c r="C18" s="9">
        <v>39.04</v>
      </c>
      <c r="D18" s="9">
        <v>39.04</v>
      </c>
      <c r="E18" s="9"/>
      <c r="F18" s="6"/>
      <c r="G18" s="6"/>
      <c r="H18" s="6"/>
    </row>
    <row r="19" spans="1:8" ht="23.25" customHeight="1">
      <c r="A19" s="10">
        <v>22102</v>
      </c>
      <c r="B19" s="11" t="s">
        <v>47</v>
      </c>
      <c r="C19" s="9">
        <v>39.04</v>
      </c>
      <c r="D19" s="9">
        <v>39.04</v>
      </c>
      <c r="E19" s="9"/>
      <c r="F19" s="6"/>
      <c r="G19" s="6"/>
      <c r="H19" s="6"/>
    </row>
    <row r="20" spans="1:8" ht="23.25" customHeight="1">
      <c r="A20" s="10">
        <v>2210201</v>
      </c>
      <c r="B20" s="11" t="s">
        <v>48</v>
      </c>
      <c r="C20" s="9">
        <v>39.04</v>
      </c>
      <c r="D20" s="9">
        <v>39.04</v>
      </c>
      <c r="E20" s="9"/>
      <c r="F20" s="6"/>
      <c r="G20" s="6"/>
      <c r="H20" s="6"/>
    </row>
    <row r="21" spans="1:8" ht="23.25" customHeight="1">
      <c r="A21" s="12" t="s">
        <v>7</v>
      </c>
      <c r="B21" s="12" t="s">
        <v>19</v>
      </c>
      <c r="C21" s="9">
        <f>SUM(C18,C13,C8,C5)</f>
        <v>564.88</v>
      </c>
      <c r="D21" s="9">
        <f>SUM(D18,D13,D8,D5)</f>
        <v>524.88</v>
      </c>
      <c r="E21" s="9">
        <f>SUM(E18,E13,E8,E5)</f>
        <v>40</v>
      </c>
      <c r="F21" s="6"/>
      <c r="G21" s="6"/>
      <c r="H21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2021-01-27T11:09:02Z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