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<sst xmlns="http://schemas.openxmlformats.org/spreadsheetml/2006/main" count="295" uniqueCount="166">
  <si>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</si>
  <si>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</si>
  <si>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</si>
  <si>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</si>
  <si>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</si>
  <si>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</si>
  <si>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</si>
  <si>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</si>
  <si>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</si>
  <si>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</si>
  <si>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</si>
  <si>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</si>
  <si>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</si>
  <si>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</si>
  <si>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</si>
  <si>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</si>
  <si>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</si>
  <si>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二、上年结转</t>
  </si>
  <si>
    <t>（四）卫生健康支出</t>
  </si>
  <si>
    <t>（五）农林水支出</t>
  </si>
  <si>
    <t>（六）住房保障支出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</si>
  <si>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</si>
  <si>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</si>
  <si>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</si>
  <si>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</si>
  <si>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</si>
  <si>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</si>
  <si>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</si>
  <si>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</si>
  <si>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</si>
  <si>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</si>
  <si>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</si>
  <si>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</si>
  <si>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</si>
  <si>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</si>
  <si>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人大监督</t>
  </si>
  <si>
    <t>其他纪检监察事务支出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</si>
  <si>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</si>
  <si>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</si>
  <si>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</si>
  <si>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</si>
  <si>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</si>
  <si>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</si>
  <si>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</si>
  <si>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</si>
  <si>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</si>
  <si>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</si>
  <si>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</si>
  <si>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</si>
  <si>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</si>
  <si>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</si>
  <si>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</si>
  <si>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</si>
  <si>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</si>
  <si>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</si>
  <si>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</si>
  <si>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</si>
  <si>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t>……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</si>
  <si>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</si>
  <si>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2021年墨脱镇人民政府年初预算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</si>
  <si>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</si>
  <si>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</si>
  <si>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</si>
  <si>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</si>
  <si>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</si>
  <si>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</si>
  <si>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</si>
  <si>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</si>
  <si>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</si>
  <si>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</si>
  <si>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</si>
  <si>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</si>
  <si>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</si>
  <si>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</si>
  <si>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</si>
  <si>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</si>
  <si>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</si>
  <si>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</si>
  <si>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</si>
  <si>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</si>
  <si>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</si>
  <si>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</si>
  <si>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</si>
  <si>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</si>
  <si>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</si>
  <si>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</si>
  <si>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</si>
  <si>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</si>
  <si>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</si>
  <si>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</si>
  <si>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</si>
  <si>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</si>
  <si>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</si>
  <si>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</si>
  <si>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</si>
  <si>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</si>
  <si>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</si>
  <si>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</si>
  <si>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</si>
  <si>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</si>
  <si>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</si>
  <si>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</si>
  <si>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</si>
  <si>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</si>
  <si>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</si>
  <si>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</si>
  <si>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</si>
  <si>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</si>
  <si>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</si>
  <si>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  人大视察经费</t>
  </si>
  <si>
    <t xml:space="preserve">      基层党建工作经费</t>
  </si>
  <si>
    <t xml:space="preserve">  基层政权建设资金</t>
  </si>
  <si>
    <t xml:space="preserve">      食堂生活补助</t>
  </si>
  <si>
    <t xml:space="preserve">   综治维稳经费</t>
  </si>
  <si>
    <t xml:space="preserve">      乡镇纪委、监委经费</t>
  </si>
  <si>
    <t xml:space="preserve">  乡镇武装部经费</t>
  </si>
  <si>
    <t xml:space="preserve">    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</si>
  <si>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</si>
  <si>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</si>
  <si>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</si>
  <si>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</si>
  <si>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</si>
  <si>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</si>
  <si>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</si>
  <si>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</si>
  <si>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</si>
  <si>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</si>
  <si>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</si>
  <si>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</si>
  <si>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</si>
  <si>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</si>
  <si>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</si>
  <si>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</si>
  <si>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</si>
  <si>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</si>
  <si>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</si>
  <si>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</si>
  <si>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</si>
  <si>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二、国防支出</t>
  </si>
  <si>
    <t>三、事业收入</t>
  </si>
  <si>
    <t>三、社会保障和就业支出</t>
  </si>
  <si>
    <t>四、事业单位经营收入</t>
  </si>
  <si>
    <t>四、卫生健康支出</t>
  </si>
  <si>
    <t>五、其他收入</t>
  </si>
  <si>
    <t>五、农林水支出</t>
  </si>
  <si>
    <t>六、住房保障支出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</si>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</sst>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6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68" fillId="0" borderId="16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177" fontId="64" fillId="0" borderId="17" xfId="0" applyNumberFormat="1" applyFont="1" applyFill="1" applyBorder="1" applyAlignment="1">
      <alignment horizontal="center" vertical="center"/>
    </xf>
    <xf numFmtId="177" fontId="64" fillId="0" borderId="18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19" xfId="0" applyFont="1" applyBorder="1" applyAlignment="1">
      <alignment horizontal="right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20&#24180;&#39044;&#31639;&#65288;&#21508;&#21333;&#20301;&#65289;\2020&#24180;&#39044;&#31639;&#20844;&#24320;&#26368;&#32456;\2020&#24180;&#39044;&#31639;&#20844;&#24320;&#34920;&#65288;&#21508;&#21333;&#20301;&#24050;&#23436;&#25104;&#65289;\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</row>
        <row r="8">
          <cell r="A8">
            <v>20103</v>
          </cell>
          <cell r="B8" t="str">
            <v>政府办公厅（室）及相关机构事务</v>
          </cell>
        </row>
        <row r="9">
          <cell r="A9">
            <v>2010301</v>
          </cell>
          <cell r="B9" t="str">
            <v>行政运行</v>
          </cell>
        </row>
        <row r="10">
          <cell r="B10" t="str">
            <v>纪检监察事务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6" sqref="C6: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2" t="s">
        <v>0</v>
      </c>
      <c r="B1" s="72"/>
      <c r="C1" s="72"/>
      <c r="D1" s="72"/>
      <c r="E1" s="72"/>
      <c r="F1" s="72"/>
    </row>
    <row r="2" spans="1:6" ht="19.5">
      <c r="A2" s="73" t="s">
        <v>1</v>
      </c>
      <c r="B2" s="74"/>
      <c r="C2" s="74"/>
      <c r="D2" s="74"/>
      <c r="E2" s="75" t="s">
        <v>2</v>
      </c>
      <c r="F2" s="75"/>
    </row>
    <row r="3" spans="1:6" ht="29.25" customHeight="1">
      <c r="A3" s="76" t="s">
        <v>3</v>
      </c>
      <c r="B3" s="77"/>
      <c r="C3" s="76" t="s">
        <v>4</v>
      </c>
      <c r="D3" s="78"/>
      <c r="E3" s="78"/>
      <c r="F3" s="77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9" t="s">
        <v>8</v>
      </c>
      <c r="F4" s="79" t="s">
        <v>9</v>
      </c>
    </row>
    <row r="5" spans="1:6" ht="33.75" customHeight="1">
      <c r="A5" s="19" t="s">
        <v>10</v>
      </c>
      <c r="B5" s="21">
        <v>1201.57</v>
      </c>
      <c r="C5" s="10" t="s">
        <v>11</v>
      </c>
      <c r="D5" s="21">
        <v>1201.57</v>
      </c>
      <c r="E5" s="21">
        <v>1201.57</v>
      </c>
      <c r="F5" s="10"/>
    </row>
    <row r="6" spans="1:6" ht="33.75" customHeight="1">
      <c r="A6" s="80" t="s">
        <v>12</v>
      </c>
      <c r="B6" s="21">
        <v>1201.57</v>
      </c>
      <c r="C6" s="20" t="s">
        <v>13</v>
      </c>
      <c r="D6" s="21">
        <v>880.67</v>
      </c>
      <c r="E6" s="21">
        <v>880.67</v>
      </c>
      <c r="F6" s="10"/>
    </row>
    <row r="7" spans="1:6" ht="33.75" customHeight="1">
      <c r="A7" s="80" t="s">
        <v>14</v>
      </c>
      <c r="B7" s="21"/>
      <c r="C7" t="s">
        <v>15</v>
      </c>
      <c r="D7" s="21">
        <v>1</v>
      </c>
      <c r="E7" s="21">
        <v>1</v>
      </c>
      <c r="F7" s="10"/>
    </row>
    <row r="8" spans="1:6" ht="33.75" customHeight="1">
      <c r="A8" s="80"/>
      <c r="B8" s="21"/>
      <c r="C8" s="20" t="s">
        <v>16</v>
      </c>
      <c r="D8" s="21">
        <v>99.45</v>
      </c>
      <c r="E8" s="21">
        <v>99.45</v>
      </c>
      <c r="F8" s="10"/>
    </row>
    <row r="9" spans="1:6" ht="33.75" customHeight="1">
      <c r="A9" s="80" t="s">
        <v>17</v>
      </c>
      <c r="B9" s="21"/>
      <c r="C9" s="20" t="s">
        <v>18</v>
      </c>
      <c r="D9" s="21">
        <v>66.88</v>
      </c>
      <c r="E9" s="21">
        <v>66.88</v>
      </c>
      <c r="F9" s="10"/>
    </row>
    <row r="10" spans="1:6" ht="33.75" customHeight="1">
      <c r="A10" s="80" t="s">
        <v>12</v>
      </c>
      <c r="B10" s="21"/>
      <c r="C10" t="s">
        <v>19</v>
      </c>
      <c r="D10" s="21">
        <v>70</v>
      </c>
      <c r="E10" s="21">
        <v>70</v>
      </c>
      <c r="F10" s="10"/>
    </row>
    <row r="11" spans="1:6" ht="33.75" customHeight="1">
      <c r="A11" s="80" t="s">
        <v>14</v>
      </c>
      <c r="B11" s="21"/>
      <c r="C11" s="20" t="s">
        <v>20</v>
      </c>
      <c r="D11" s="21">
        <v>83.57</v>
      </c>
      <c r="E11" s="21">
        <v>83.57</v>
      </c>
      <c r="F11" s="10"/>
    </row>
    <row r="12" spans="1:6" ht="33.75" customHeight="1">
      <c r="A12" s="81"/>
      <c r="B12" s="21"/>
      <c r="C12" s="80"/>
      <c r="D12" s="21"/>
      <c r="E12" s="21"/>
      <c r="F12" s="10"/>
    </row>
    <row r="13" spans="1:6" ht="33.75" customHeight="1">
      <c r="A13" s="81"/>
      <c r="B13" s="21"/>
      <c r="C13" s="80" t="s">
        <v>21</v>
      </c>
      <c r="D13" s="21"/>
      <c r="E13" s="21"/>
      <c r="F13" s="10"/>
    </row>
    <row r="14" spans="1:6" ht="33.75" customHeight="1">
      <c r="A14" s="81"/>
      <c r="B14" s="21"/>
      <c r="C14" s="81"/>
      <c r="D14" s="21"/>
      <c r="E14" s="21"/>
      <c r="F14" s="10"/>
    </row>
    <row r="15" spans="1:6" ht="33.75" customHeight="1">
      <c r="A15" s="81" t="s">
        <v>22</v>
      </c>
      <c r="B15" s="21">
        <f>B5</f>
        <v>1201.57</v>
      </c>
      <c r="C15" s="81" t="s">
        <v>23</v>
      </c>
      <c r="D15" s="10">
        <f>B5</f>
        <v>1201.57</v>
      </c>
      <c r="E15" s="10">
        <f>B5</f>
        <v>1201.57</v>
      </c>
      <c r="F15" s="10"/>
    </row>
    <row r="16" ht="24">
      <c r="A16" s="11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2">
      <selection activeCell="D11" sqref="D11"/>
    </sheetView>
  </sheetViews>
  <sheetFormatPr defaultColWidth="9.00390625" defaultRowHeight="15"/>
  <cols>
    <col min="1" max="1" width="19.7109375" style="0" customWidth="1"/>
    <col min="2" max="2" width="32.281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8"/>
      <c r="B1" s="3"/>
      <c r="C1" s="1" t="s">
        <v>24</v>
      </c>
      <c r="D1" s="3"/>
      <c r="E1" s="3"/>
      <c r="F1" s="3"/>
    </row>
    <row r="2" spans="1:6" ht="16.5" customHeight="1">
      <c r="A2" s="69" t="s">
        <v>25</v>
      </c>
      <c r="B2" s="4"/>
      <c r="C2" s="4"/>
      <c r="D2" s="4"/>
      <c r="E2" s="4"/>
      <c r="F2" s="4"/>
    </row>
    <row r="3" spans="1:6" ht="45" customHeight="1">
      <c r="A3" s="10" t="s">
        <v>26</v>
      </c>
      <c r="B3" s="10"/>
      <c r="C3" s="10" t="s">
        <v>27</v>
      </c>
      <c r="D3" s="10"/>
      <c r="E3" s="10"/>
      <c r="F3" s="10" t="s">
        <v>28</v>
      </c>
    </row>
    <row r="4" spans="1:6" ht="45" customHeight="1">
      <c r="A4" s="10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/>
    </row>
    <row r="5" spans="1:6" ht="45" customHeight="1">
      <c r="A5" s="8">
        <v>201</v>
      </c>
      <c r="B5" s="8" t="s">
        <v>34</v>
      </c>
      <c r="C5" s="9">
        <f>SUM(C6,C8,C10)</f>
        <v>880.67</v>
      </c>
      <c r="D5" s="9">
        <f>SUM(D6,D8,D10)</f>
        <v>821.67</v>
      </c>
      <c r="E5" s="9">
        <f>SUM(E6,E8,E10)</f>
        <v>59</v>
      </c>
      <c r="F5" s="10"/>
    </row>
    <row r="6" spans="1:6" ht="45" customHeight="1">
      <c r="A6" s="8">
        <f>'[1]表二一般公共预算支出表'!A6</f>
        <v>20101</v>
      </c>
      <c r="B6" s="8" t="str">
        <f>'[1]表二一般公共预算支出表'!B6</f>
        <v>人大事务</v>
      </c>
      <c r="C6" s="9">
        <v>6</v>
      </c>
      <c r="D6" s="7"/>
      <c r="E6" s="7">
        <v>6</v>
      </c>
      <c r="F6" s="10"/>
    </row>
    <row r="7" spans="1:6" ht="45" customHeight="1">
      <c r="A7" s="8">
        <v>2010106</v>
      </c>
      <c r="B7" s="8" t="s">
        <v>35</v>
      </c>
      <c r="C7" s="9">
        <v>6</v>
      </c>
      <c r="D7" s="7"/>
      <c r="E7" s="7">
        <v>6</v>
      </c>
      <c r="F7" s="10"/>
    </row>
    <row r="8" spans="1:6" ht="4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872.67</v>
      </c>
      <c r="D8" s="7">
        <v>821.67</v>
      </c>
      <c r="E8" s="7">
        <v>51</v>
      </c>
      <c r="F8" s="10"/>
    </row>
    <row r="9" spans="1:6" ht="4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872.67</v>
      </c>
      <c r="D9" s="7">
        <v>821.67</v>
      </c>
      <c r="E9" s="7">
        <v>51</v>
      </c>
      <c r="F9" s="10"/>
    </row>
    <row r="10" spans="1:6" ht="45" customHeight="1">
      <c r="A10" s="8">
        <v>20111</v>
      </c>
      <c r="B10" s="8" t="str">
        <f>'[1]表二一般公共预算支出表'!B10</f>
        <v>纪检监察事务</v>
      </c>
      <c r="C10" s="9">
        <v>2</v>
      </c>
      <c r="D10" s="7"/>
      <c r="E10" s="7">
        <v>2</v>
      </c>
      <c r="F10" s="10"/>
    </row>
    <row r="11" spans="1:6" ht="45" customHeight="1">
      <c r="A11" s="8">
        <v>2011199</v>
      </c>
      <c r="B11" s="8" t="s">
        <v>36</v>
      </c>
      <c r="C11" s="9">
        <v>2</v>
      </c>
      <c r="D11" s="7"/>
      <c r="E11" s="7">
        <v>2</v>
      </c>
      <c r="F11" s="10"/>
    </row>
    <row r="12" spans="1:6" ht="45" customHeight="1">
      <c r="A12" s="8">
        <v>203</v>
      </c>
      <c r="B12" s="8" t="s">
        <v>37</v>
      </c>
      <c r="C12" s="9">
        <v>1</v>
      </c>
      <c r="D12" s="7"/>
      <c r="E12" s="7">
        <v>1</v>
      </c>
      <c r="F12" s="10"/>
    </row>
    <row r="13" spans="1:6" ht="45" customHeight="1">
      <c r="A13" s="8">
        <v>20306</v>
      </c>
      <c r="B13" s="8" t="s">
        <v>38</v>
      </c>
      <c r="C13" s="9">
        <v>1</v>
      </c>
      <c r="D13" s="7"/>
      <c r="E13" s="7">
        <v>1</v>
      </c>
      <c r="F13" s="10"/>
    </row>
    <row r="14" spans="1:6" ht="45" customHeight="1">
      <c r="A14" s="8">
        <v>2030607</v>
      </c>
      <c r="B14" s="8" t="s">
        <v>39</v>
      </c>
      <c r="C14" s="9">
        <v>1</v>
      </c>
      <c r="D14" s="7"/>
      <c r="E14" s="7">
        <v>1</v>
      </c>
      <c r="F14" s="10"/>
    </row>
    <row r="15" spans="1:6" ht="45" customHeight="1">
      <c r="A15" s="8">
        <v>208</v>
      </c>
      <c r="B15" s="8" t="s">
        <v>40</v>
      </c>
      <c r="C15" s="9">
        <f>SUM(C16,C18)</f>
        <v>99.45</v>
      </c>
      <c r="D15" s="9">
        <f>SUM(D16,D18)</f>
        <v>99.45</v>
      </c>
      <c r="E15" s="7"/>
      <c r="F15" s="10"/>
    </row>
    <row r="16" spans="1:6" ht="45" customHeight="1">
      <c r="A16" s="8">
        <v>20805</v>
      </c>
      <c r="B16" s="8" t="s">
        <v>41</v>
      </c>
      <c r="C16" s="9">
        <v>97.29</v>
      </c>
      <c r="D16" s="7">
        <v>97.29</v>
      </c>
      <c r="E16" s="7"/>
      <c r="F16" s="10"/>
    </row>
    <row r="17" spans="1:6" ht="45" customHeight="1">
      <c r="A17" s="8">
        <v>2080505</v>
      </c>
      <c r="B17" s="8" t="s">
        <v>42</v>
      </c>
      <c r="C17" s="9">
        <v>97.29</v>
      </c>
      <c r="D17" s="7">
        <v>97.29</v>
      </c>
      <c r="E17" s="7"/>
      <c r="F17" s="10"/>
    </row>
    <row r="18" spans="1:6" ht="45" customHeight="1">
      <c r="A18" s="8">
        <v>20827</v>
      </c>
      <c r="B18" s="8" t="s">
        <v>43</v>
      </c>
      <c r="C18" s="9">
        <f>SUM(C19,C20)</f>
        <v>2.16</v>
      </c>
      <c r="D18" s="9">
        <f>SUM(D19,D20)</f>
        <v>2.16</v>
      </c>
      <c r="E18" s="7"/>
      <c r="F18" s="10"/>
    </row>
    <row r="19" spans="1:6" ht="45" customHeight="1">
      <c r="A19" s="8">
        <v>2082701</v>
      </c>
      <c r="B19" s="8" t="s">
        <v>44</v>
      </c>
      <c r="C19" s="9">
        <v>0.94</v>
      </c>
      <c r="D19" s="7">
        <v>0.94</v>
      </c>
      <c r="E19" s="7"/>
      <c r="F19" s="10"/>
    </row>
    <row r="20" spans="1:6" ht="45" customHeight="1">
      <c r="A20" s="8">
        <v>2082702</v>
      </c>
      <c r="B20" s="8" t="s">
        <v>45</v>
      </c>
      <c r="C20" s="9">
        <v>1.22</v>
      </c>
      <c r="D20" s="7">
        <v>1.22</v>
      </c>
      <c r="E20" s="7"/>
      <c r="F20" s="10"/>
    </row>
    <row r="21" spans="1:6" ht="45" customHeight="1">
      <c r="A21" s="8">
        <v>210</v>
      </c>
      <c r="B21" s="8" t="s">
        <v>46</v>
      </c>
      <c r="C21" s="9">
        <f>SUM(C22,C24)</f>
        <v>66.88</v>
      </c>
      <c r="D21" s="9">
        <f>SUM(D22,D24)</f>
        <v>66.88</v>
      </c>
      <c r="E21" s="7"/>
      <c r="F21" s="10"/>
    </row>
    <row r="22" spans="1:6" ht="45" customHeight="1">
      <c r="A22" s="8">
        <v>21011</v>
      </c>
      <c r="B22" s="8" t="s">
        <v>47</v>
      </c>
      <c r="C22" s="9">
        <v>18.24</v>
      </c>
      <c r="D22" s="7">
        <v>18.24</v>
      </c>
      <c r="E22" s="7"/>
      <c r="F22" s="10"/>
    </row>
    <row r="23" spans="1:6" ht="45" customHeight="1">
      <c r="A23" s="8">
        <v>2101103</v>
      </c>
      <c r="B23" s="8" t="s">
        <v>48</v>
      </c>
      <c r="C23" s="9">
        <v>18.24</v>
      </c>
      <c r="D23" s="7">
        <v>18.24</v>
      </c>
      <c r="E23" s="7"/>
      <c r="F23" s="10"/>
    </row>
    <row r="24" spans="1:6" ht="45" customHeight="1">
      <c r="A24" s="8">
        <v>21012</v>
      </c>
      <c r="B24" s="8" t="s">
        <v>49</v>
      </c>
      <c r="C24" s="9">
        <v>48.64</v>
      </c>
      <c r="D24" s="7">
        <v>48.64</v>
      </c>
      <c r="E24" s="7"/>
      <c r="F24" s="10"/>
    </row>
    <row r="25" spans="1:6" ht="45" customHeight="1">
      <c r="A25" s="8">
        <v>2101201</v>
      </c>
      <c r="B25" s="8" t="s">
        <v>50</v>
      </c>
      <c r="C25" s="9">
        <v>48.64</v>
      </c>
      <c r="D25" s="7">
        <v>48.64</v>
      </c>
      <c r="E25" s="7"/>
      <c r="F25" s="10"/>
    </row>
    <row r="26" spans="1:6" ht="45" customHeight="1">
      <c r="A26" s="8">
        <v>213</v>
      </c>
      <c r="B26" s="8" t="s">
        <v>51</v>
      </c>
      <c r="C26" s="9">
        <v>70</v>
      </c>
      <c r="E26" s="7">
        <v>70</v>
      </c>
      <c r="F26" s="10"/>
    </row>
    <row r="27" spans="1:6" ht="45" customHeight="1">
      <c r="A27" s="8">
        <v>21307</v>
      </c>
      <c r="B27" s="8" t="s">
        <v>52</v>
      </c>
      <c r="C27" s="9">
        <v>70</v>
      </c>
      <c r="E27" s="7">
        <v>70</v>
      </c>
      <c r="F27" s="10"/>
    </row>
    <row r="28" spans="1:6" ht="45" customHeight="1">
      <c r="A28" s="8">
        <v>2130705</v>
      </c>
      <c r="B28" s="8" t="s">
        <v>53</v>
      </c>
      <c r="C28" s="9">
        <v>70</v>
      </c>
      <c r="E28" s="7">
        <v>70</v>
      </c>
      <c r="F28" s="10"/>
    </row>
    <row r="29" spans="1:6" ht="45" customHeight="1">
      <c r="A29" s="8">
        <v>221</v>
      </c>
      <c r="B29" s="8" t="s">
        <v>54</v>
      </c>
      <c r="C29" s="9">
        <v>83.57</v>
      </c>
      <c r="D29" s="7">
        <v>83.57</v>
      </c>
      <c r="E29" s="7"/>
      <c r="F29" s="10"/>
    </row>
    <row r="30" spans="1:6" ht="45" customHeight="1">
      <c r="A30" s="8">
        <v>22102</v>
      </c>
      <c r="B30" s="8" t="s">
        <v>55</v>
      </c>
      <c r="C30" s="9">
        <v>83.57</v>
      </c>
      <c r="D30" s="7">
        <v>83.57</v>
      </c>
      <c r="E30" s="7"/>
      <c r="F30" s="10"/>
    </row>
    <row r="31" spans="1:6" ht="45" customHeight="1">
      <c r="A31" s="8">
        <v>2210201</v>
      </c>
      <c r="B31" s="8" t="s">
        <v>56</v>
      </c>
      <c r="C31" s="9">
        <v>83.57</v>
      </c>
      <c r="D31" s="7">
        <v>83.57</v>
      </c>
      <c r="E31" s="7"/>
      <c r="F31" s="10"/>
    </row>
    <row r="32" spans="1:6" ht="45" customHeight="1">
      <c r="A32" s="10" t="s">
        <v>7</v>
      </c>
      <c r="B32" s="10" t="s">
        <v>57</v>
      </c>
      <c r="C32" s="9">
        <f>SUM(C29,C26,C21,C15,C12,C5)</f>
        <v>1201.57</v>
      </c>
      <c r="D32" s="9">
        <f>SUM(D29,D26,D21,D15,D12,D5)</f>
        <v>1071.57</v>
      </c>
      <c r="E32" s="9">
        <f>SUM(E29,E26,E21,E15,E12,E5)</f>
        <v>130</v>
      </c>
      <c r="F32" s="10"/>
    </row>
    <row r="33" spans="1:6" ht="14.25">
      <c r="A33" s="70" t="s">
        <v>58</v>
      </c>
      <c r="B33" s="71"/>
      <c r="C33" s="71"/>
      <c r="D33" s="71"/>
      <c r="E33" s="71"/>
      <c r="F33" s="71"/>
    </row>
  </sheetData>
  <sheetProtection/>
  <mergeCells count="5">
    <mergeCell ref="A2:F2"/>
    <mergeCell ref="A3:B3"/>
    <mergeCell ref="C3:E3"/>
    <mergeCell ref="A33:F3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55" zoomScaleNormal="55" workbookViewId="0" topLeftCell="A10">
      <selection activeCell="H30" sqref="H30"/>
    </sheetView>
  </sheetViews>
  <sheetFormatPr defaultColWidth="9.00390625" defaultRowHeight="15"/>
  <cols>
    <col min="1" max="1" width="11.00390625" style="31" customWidth="1"/>
    <col min="2" max="2" width="11.421875" style="31" customWidth="1"/>
    <col min="3" max="3" width="20.00390625" style="31" customWidth="1"/>
    <col min="4" max="4" width="18.421875" style="31" customWidth="1"/>
    <col min="5" max="5" width="16.140625" style="31" customWidth="1"/>
    <col min="6" max="6" width="21.57421875" style="31" customWidth="1"/>
    <col min="7" max="7" width="30.7109375" style="31" customWidth="1"/>
    <col min="8" max="8" width="17.57421875" style="31" customWidth="1"/>
    <col min="9" max="9" width="16.8515625" style="31" customWidth="1"/>
    <col min="10" max="10" width="14.57421875" style="31" customWidth="1"/>
    <col min="11" max="16384" width="9.00390625" style="31" customWidth="1"/>
  </cols>
  <sheetData>
    <row r="1" spans="1:10" ht="42.7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1" customHeight="1">
      <c r="A2" s="33" t="s">
        <v>32</v>
      </c>
      <c r="B2" s="33"/>
      <c r="C2" s="33"/>
      <c r="D2" s="33"/>
      <c r="E2" s="33"/>
      <c r="F2" s="33"/>
      <c r="G2" s="33"/>
      <c r="H2" s="33"/>
      <c r="I2" s="33" t="s">
        <v>2</v>
      </c>
      <c r="J2" s="33"/>
    </row>
    <row r="3" spans="1:10" ht="33" customHeight="1">
      <c r="A3" s="34" t="s">
        <v>60</v>
      </c>
      <c r="B3" s="34"/>
      <c r="C3" s="34"/>
      <c r="D3" s="34"/>
      <c r="E3" s="34" t="s">
        <v>61</v>
      </c>
      <c r="F3" s="34"/>
      <c r="G3" s="34"/>
      <c r="H3" s="34"/>
      <c r="I3" s="34"/>
      <c r="J3" s="34" t="s">
        <v>28</v>
      </c>
    </row>
    <row r="4" spans="1:10" ht="30.75" customHeight="1">
      <c r="A4" s="34" t="s">
        <v>29</v>
      </c>
      <c r="B4" s="34"/>
      <c r="C4" s="34" t="s">
        <v>30</v>
      </c>
      <c r="D4" s="34" t="s">
        <v>7</v>
      </c>
      <c r="E4" s="34" t="s">
        <v>29</v>
      </c>
      <c r="F4" s="34"/>
      <c r="G4" s="34" t="s">
        <v>30</v>
      </c>
      <c r="H4" s="34" t="s">
        <v>62</v>
      </c>
      <c r="I4" s="34" t="s">
        <v>63</v>
      </c>
      <c r="J4" s="34"/>
    </row>
    <row r="5" spans="1:10" ht="30.75" customHeight="1">
      <c r="A5" s="35" t="s">
        <v>64</v>
      </c>
      <c r="B5" s="34" t="s">
        <v>65</v>
      </c>
      <c r="C5" s="34"/>
      <c r="D5" s="34"/>
      <c r="E5" s="34" t="s">
        <v>64</v>
      </c>
      <c r="F5" s="34" t="s">
        <v>65</v>
      </c>
      <c r="G5" s="34"/>
      <c r="H5" s="34"/>
      <c r="I5" s="34"/>
      <c r="J5" s="34"/>
    </row>
    <row r="6" spans="1:10" ht="45.75" customHeight="1">
      <c r="A6" s="36">
        <v>501</v>
      </c>
      <c r="B6" s="37"/>
      <c r="C6" s="38" t="s">
        <v>66</v>
      </c>
      <c r="D6" s="39">
        <f>H6</f>
        <v>1001.63</v>
      </c>
      <c r="E6" s="38">
        <v>301</v>
      </c>
      <c r="F6" s="38"/>
      <c r="G6" s="38" t="s">
        <v>67</v>
      </c>
      <c r="H6" s="39">
        <f>SUM(H7:H17)</f>
        <v>1001.63</v>
      </c>
      <c r="I6" s="66"/>
      <c r="J6" s="67"/>
    </row>
    <row r="7" spans="1:10" ht="45.75" customHeight="1">
      <c r="A7" s="40"/>
      <c r="B7" s="41" t="s">
        <v>68</v>
      </c>
      <c r="C7" s="42" t="s">
        <v>69</v>
      </c>
      <c r="D7" s="42">
        <f>SUM(H7:H9)</f>
        <v>709.63</v>
      </c>
      <c r="E7" s="42"/>
      <c r="F7" s="43" t="s">
        <v>68</v>
      </c>
      <c r="G7" s="38" t="s">
        <v>70</v>
      </c>
      <c r="H7" s="39">
        <v>150.81</v>
      </c>
      <c r="I7" s="66"/>
      <c r="J7" s="67"/>
    </row>
    <row r="8" spans="1:10" ht="45.75" customHeight="1">
      <c r="A8" s="44"/>
      <c r="B8" s="45"/>
      <c r="C8" s="46"/>
      <c r="D8" s="46"/>
      <c r="E8" s="46"/>
      <c r="F8" s="43" t="s">
        <v>71</v>
      </c>
      <c r="G8" s="38" t="s">
        <v>72</v>
      </c>
      <c r="H8" s="39">
        <v>508.57</v>
      </c>
      <c r="I8" s="66"/>
      <c r="J8" s="67"/>
    </row>
    <row r="9" spans="1:10" ht="45.75" customHeight="1">
      <c r="A9" s="44"/>
      <c r="B9" s="45"/>
      <c r="C9" s="46"/>
      <c r="D9" s="46"/>
      <c r="E9" s="46"/>
      <c r="F9" s="43" t="s">
        <v>73</v>
      </c>
      <c r="G9" s="38" t="s">
        <v>74</v>
      </c>
      <c r="H9" s="39">
        <v>50.25</v>
      </c>
      <c r="I9" s="66"/>
      <c r="J9" s="67"/>
    </row>
    <row r="10" spans="1:10" ht="45.75" customHeight="1">
      <c r="A10" s="40"/>
      <c r="B10" s="43" t="s">
        <v>71</v>
      </c>
      <c r="C10" s="38" t="s">
        <v>75</v>
      </c>
      <c r="D10" s="38">
        <f>SUM(H10:H13)</f>
        <v>166.33</v>
      </c>
      <c r="E10" s="38"/>
      <c r="F10" s="43" t="s">
        <v>76</v>
      </c>
      <c r="G10" s="47" t="s">
        <v>77</v>
      </c>
      <c r="H10" s="39">
        <v>97.29</v>
      </c>
      <c r="I10" s="66"/>
      <c r="J10" s="67"/>
    </row>
    <row r="11" spans="1:10" ht="45.75" customHeight="1">
      <c r="A11" s="44"/>
      <c r="B11" s="43"/>
      <c r="C11" s="38"/>
      <c r="D11" s="38"/>
      <c r="E11" s="38"/>
      <c r="F11" s="43" t="s">
        <v>78</v>
      </c>
      <c r="G11" s="47" t="s">
        <v>79</v>
      </c>
      <c r="H11" s="39">
        <v>48.64</v>
      </c>
      <c r="I11" s="66"/>
      <c r="J11" s="67"/>
    </row>
    <row r="12" spans="1:10" ht="45.75" customHeight="1">
      <c r="A12" s="44"/>
      <c r="B12" s="43"/>
      <c r="C12" s="38"/>
      <c r="D12" s="38"/>
      <c r="E12" s="38"/>
      <c r="F12" s="43" t="s">
        <v>80</v>
      </c>
      <c r="G12" s="48" t="s">
        <v>81</v>
      </c>
      <c r="H12" s="39">
        <v>18.24</v>
      </c>
      <c r="I12" s="66"/>
      <c r="J12" s="67"/>
    </row>
    <row r="13" spans="1:10" ht="45.75" customHeight="1">
      <c r="A13" s="44"/>
      <c r="B13" s="43"/>
      <c r="C13" s="38"/>
      <c r="D13" s="38"/>
      <c r="E13" s="38"/>
      <c r="F13" s="43" t="s">
        <v>82</v>
      </c>
      <c r="G13" s="38" t="s">
        <v>83</v>
      </c>
      <c r="H13" s="39">
        <v>2.16</v>
      </c>
      <c r="I13" s="66"/>
      <c r="J13" s="67"/>
    </row>
    <row r="14" spans="1:10" ht="45.75" customHeight="1">
      <c r="A14" s="49"/>
      <c r="B14" s="43" t="s">
        <v>73</v>
      </c>
      <c r="C14" s="38" t="s">
        <v>56</v>
      </c>
      <c r="D14" s="38">
        <f>H14</f>
        <v>83.57</v>
      </c>
      <c r="E14" s="38"/>
      <c r="F14" s="43">
        <v>13</v>
      </c>
      <c r="G14" s="38" t="s">
        <v>56</v>
      </c>
      <c r="H14" s="39">
        <v>83.57</v>
      </c>
      <c r="I14" s="66"/>
      <c r="J14" s="67"/>
    </row>
    <row r="15" spans="1:10" ht="45.75" customHeight="1">
      <c r="A15" s="40"/>
      <c r="B15" s="41" t="s">
        <v>84</v>
      </c>
      <c r="C15" s="50" t="s">
        <v>85</v>
      </c>
      <c r="D15" s="42">
        <f>SUM(H15:H17)</f>
        <v>42.1</v>
      </c>
      <c r="E15" s="42"/>
      <c r="F15" s="43" t="s">
        <v>84</v>
      </c>
      <c r="G15" s="38" t="s">
        <v>86</v>
      </c>
      <c r="H15" s="39">
        <v>27.6</v>
      </c>
      <c r="I15" s="66"/>
      <c r="J15" s="67"/>
    </row>
    <row r="16" spans="1:10" ht="45.75" customHeight="1">
      <c r="A16" s="44"/>
      <c r="B16" s="45"/>
      <c r="C16" s="51"/>
      <c r="D16" s="46"/>
      <c r="E16" s="46"/>
      <c r="F16" s="38">
        <v>99</v>
      </c>
      <c r="G16" s="52" t="s">
        <v>87</v>
      </c>
      <c r="H16" s="39">
        <v>0</v>
      </c>
      <c r="I16" s="66"/>
      <c r="J16" s="67"/>
    </row>
    <row r="17" spans="1:10" ht="45.75" customHeight="1">
      <c r="A17" s="53"/>
      <c r="B17" s="54"/>
      <c r="C17" s="55"/>
      <c r="D17" s="56"/>
      <c r="E17" s="56"/>
      <c r="F17" s="38">
        <v>99</v>
      </c>
      <c r="G17" s="38" t="s">
        <v>85</v>
      </c>
      <c r="H17" s="39">
        <v>14.5</v>
      </c>
      <c r="I17" s="66"/>
      <c r="J17" s="67"/>
    </row>
    <row r="18" spans="1:10" ht="45.75" customHeight="1">
      <c r="A18" s="44" t="s">
        <v>88</v>
      </c>
      <c r="B18" s="45"/>
      <c r="C18" s="51" t="s">
        <v>89</v>
      </c>
      <c r="D18" s="46">
        <f>I18</f>
        <v>69.04</v>
      </c>
      <c r="E18" s="46">
        <v>302</v>
      </c>
      <c r="F18" s="42"/>
      <c r="G18" s="51" t="s">
        <v>89</v>
      </c>
      <c r="H18" s="39"/>
      <c r="I18" s="39">
        <f>SUM(I19:I29)</f>
        <v>69.04</v>
      </c>
      <c r="J18" s="67"/>
    </row>
    <row r="19" spans="1:10" ht="45.75" customHeight="1">
      <c r="A19" s="44"/>
      <c r="B19" s="45" t="s">
        <v>90</v>
      </c>
      <c r="C19" s="51" t="s">
        <v>91</v>
      </c>
      <c r="D19" s="46">
        <f>SUM(I19:I29)</f>
        <v>69.04</v>
      </c>
      <c r="E19" s="46"/>
      <c r="F19" s="42">
        <v>1</v>
      </c>
      <c r="G19" s="38" t="s">
        <v>92</v>
      </c>
      <c r="H19" s="39"/>
      <c r="I19" s="39">
        <v>8.19</v>
      </c>
      <c r="J19" s="67"/>
    </row>
    <row r="20" spans="1:10" ht="45.75" customHeight="1">
      <c r="A20" s="44"/>
      <c r="B20" s="45"/>
      <c r="C20" s="51"/>
      <c r="D20" s="46"/>
      <c r="E20" s="46"/>
      <c r="F20" s="46">
        <v>2</v>
      </c>
      <c r="G20" s="38" t="s">
        <v>93</v>
      </c>
      <c r="H20" s="39"/>
      <c r="I20" s="39">
        <v>2.73</v>
      </c>
      <c r="J20" s="67"/>
    </row>
    <row r="21" spans="1:10" ht="45.75" customHeight="1">
      <c r="A21" s="44"/>
      <c r="B21" s="45"/>
      <c r="C21" s="51"/>
      <c r="D21" s="46"/>
      <c r="E21" s="46"/>
      <c r="F21" s="46">
        <v>7</v>
      </c>
      <c r="G21" s="38" t="s">
        <v>94</v>
      </c>
      <c r="H21" s="39"/>
      <c r="I21" s="39">
        <v>8.19</v>
      </c>
      <c r="J21" s="67"/>
    </row>
    <row r="22" spans="1:10" ht="45.75" customHeight="1">
      <c r="A22" s="44"/>
      <c r="B22" s="45"/>
      <c r="C22" s="51"/>
      <c r="D22" s="46"/>
      <c r="E22" s="46"/>
      <c r="F22" s="46">
        <v>11</v>
      </c>
      <c r="G22" s="38" t="s">
        <v>95</v>
      </c>
      <c r="H22" s="39"/>
      <c r="I22" s="39">
        <v>10.92</v>
      </c>
      <c r="J22" s="67"/>
    </row>
    <row r="23" spans="1:10" ht="45.75" customHeight="1">
      <c r="A23" s="44"/>
      <c r="B23" s="45"/>
      <c r="C23" s="51"/>
      <c r="D23" s="46"/>
      <c r="E23" s="46"/>
      <c r="F23" s="46">
        <v>13</v>
      </c>
      <c r="G23" s="38" t="s">
        <v>96</v>
      </c>
      <c r="H23" s="39"/>
      <c r="I23" s="39">
        <v>0</v>
      </c>
      <c r="J23" s="67"/>
    </row>
    <row r="24" spans="1:10" ht="45.75" customHeight="1">
      <c r="A24" s="44"/>
      <c r="B24" s="45"/>
      <c r="C24" s="51"/>
      <c r="D24" s="46"/>
      <c r="E24" s="46"/>
      <c r="F24" s="46">
        <v>16</v>
      </c>
      <c r="G24" s="38" t="s">
        <v>97</v>
      </c>
      <c r="H24" s="39"/>
      <c r="I24" s="39">
        <v>5.46</v>
      </c>
      <c r="J24" s="67"/>
    </row>
    <row r="25" spans="1:10" ht="45.75" customHeight="1">
      <c r="A25" s="44"/>
      <c r="B25" s="45"/>
      <c r="C25" s="51"/>
      <c r="D25" s="46"/>
      <c r="E25" s="46"/>
      <c r="F25" s="46">
        <v>17</v>
      </c>
      <c r="G25" s="38" t="s">
        <v>98</v>
      </c>
      <c r="H25" s="39"/>
      <c r="I25" s="39">
        <v>2.73</v>
      </c>
      <c r="J25" s="67"/>
    </row>
    <row r="26" spans="1:10" ht="45.75" customHeight="1">
      <c r="A26" s="44"/>
      <c r="B26" s="45"/>
      <c r="C26" s="51"/>
      <c r="D26" s="46"/>
      <c r="E26" s="46"/>
      <c r="F26" s="46">
        <v>28</v>
      </c>
      <c r="G26" s="38" t="s">
        <v>99</v>
      </c>
      <c r="H26" s="39"/>
      <c r="I26" s="39">
        <v>14.19</v>
      </c>
      <c r="J26" s="67"/>
    </row>
    <row r="27" spans="1:10" ht="45.75" customHeight="1">
      <c r="A27" s="44"/>
      <c r="B27" s="45"/>
      <c r="C27" s="51"/>
      <c r="D27" s="46"/>
      <c r="E27" s="46"/>
      <c r="F27" s="46">
        <v>29</v>
      </c>
      <c r="G27" s="57" t="s">
        <v>100</v>
      </c>
      <c r="H27" s="39"/>
      <c r="I27" s="39">
        <v>0.25</v>
      </c>
      <c r="J27" s="67"/>
    </row>
    <row r="28" spans="1:10" ht="45.75" customHeight="1">
      <c r="A28" s="44"/>
      <c r="B28" s="45"/>
      <c r="C28" s="51"/>
      <c r="D28" s="46"/>
      <c r="E28" s="46"/>
      <c r="F28" s="46">
        <v>31</v>
      </c>
      <c r="G28" s="38" t="s">
        <v>101</v>
      </c>
      <c r="H28" s="39"/>
      <c r="I28" s="39">
        <v>13.65</v>
      </c>
      <c r="J28" s="67"/>
    </row>
    <row r="29" spans="1:10" ht="45.75" customHeight="1">
      <c r="A29" s="53"/>
      <c r="B29" s="54"/>
      <c r="C29" s="55"/>
      <c r="D29" s="56"/>
      <c r="E29" s="56"/>
      <c r="F29" s="56">
        <v>99</v>
      </c>
      <c r="G29" s="38" t="s">
        <v>102</v>
      </c>
      <c r="H29" s="39"/>
      <c r="I29" s="39">
        <v>2.73</v>
      </c>
      <c r="J29" s="67"/>
    </row>
    <row r="30" spans="1:10" ht="45.75" customHeight="1">
      <c r="A30" s="53" t="s">
        <v>103</v>
      </c>
      <c r="B30" s="54" t="s">
        <v>84</v>
      </c>
      <c r="C30" s="55" t="s">
        <v>104</v>
      </c>
      <c r="D30" s="56">
        <f>H30</f>
        <v>0.9</v>
      </c>
      <c r="E30" s="56">
        <v>509</v>
      </c>
      <c r="F30" s="56">
        <v>99</v>
      </c>
      <c r="G30" s="38" t="s">
        <v>105</v>
      </c>
      <c r="H30" s="39">
        <v>0.9</v>
      </c>
      <c r="J30" s="67"/>
    </row>
    <row r="31" spans="1:10" ht="45.75" customHeight="1">
      <c r="A31" s="58"/>
      <c r="B31" s="38" t="s">
        <v>7</v>
      </c>
      <c r="C31" s="38"/>
      <c r="D31" s="38">
        <f>SUM(D6,D18,D30)</f>
        <v>1071.5700000000002</v>
      </c>
      <c r="E31" s="38"/>
      <c r="F31" s="38"/>
      <c r="G31" s="58"/>
      <c r="H31" s="57">
        <f>SUM(H6,I18,H30)</f>
        <v>1071.5700000000002</v>
      </c>
      <c r="I31" s="57"/>
      <c r="J31" s="67"/>
    </row>
    <row r="32" spans="1:10" ht="45.7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24.75" customHeight="1">
      <c r="A33" s="33" t="s">
        <v>106</v>
      </c>
      <c r="B33" s="33" t="s">
        <v>107</v>
      </c>
      <c r="C33" s="33"/>
      <c r="D33" s="33" t="s">
        <v>108</v>
      </c>
      <c r="E33" s="33"/>
      <c r="F33" s="33" t="s">
        <v>106</v>
      </c>
      <c r="G33" s="33" t="s">
        <v>107</v>
      </c>
      <c r="H33" s="33"/>
      <c r="I33" s="33" t="s">
        <v>108</v>
      </c>
      <c r="J33" s="33"/>
    </row>
    <row r="34" spans="1:10" ht="24.75" customHeight="1">
      <c r="A34" s="33">
        <v>1</v>
      </c>
      <c r="B34" s="33" t="s">
        <v>109</v>
      </c>
      <c r="C34" s="33"/>
      <c r="D34" s="60">
        <v>6</v>
      </c>
      <c r="E34" s="60"/>
      <c r="F34" s="33">
        <v>2</v>
      </c>
      <c r="G34" s="33" t="s">
        <v>110</v>
      </c>
      <c r="H34" s="33"/>
      <c r="I34" s="60">
        <v>20</v>
      </c>
      <c r="J34" s="60"/>
    </row>
    <row r="35" spans="1:10" ht="24.75" customHeight="1">
      <c r="A35" s="33">
        <v>3</v>
      </c>
      <c r="B35" s="33" t="s">
        <v>111</v>
      </c>
      <c r="C35" s="33"/>
      <c r="D35" s="60">
        <v>20</v>
      </c>
      <c r="E35" s="60"/>
      <c r="F35" s="33">
        <v>4</v>
      </c>
      <c r="G35" s="33" t="s">
        <v>112</v>
      </c>
      <c r="H35" s="33"/>
      <c r="I35" s="60">
        <v>10</v>
      </c>
      <c r="J35" s="60"/>
    </row>
    <row r="36" spans="1:10" ht="24.75" customHeight="1">
      <c r="A36" s="33">
        <v>5</v>
      </c>
      <c r="B36" s="61" t="s">
        <v>113</v>
      </c>
      <c r="C36" s="62"/>
      <c r="D36" s="61">
        <v>1</v>
      </c>
      <c r="E36" s="62"/>
      <c r="F36" s="33">
        <v>6</v>
      </c>
      <c r="G36" s="61" t="s">
        <v>114</v>
      </c>
      <c r="H36" s="62"/>
      <c r="I36" s="61">
        <v>2</v>
      </c>
      <c r="J36" s="62"/>
    </row>
    <row r="37" spans="1:10" ht="24.75" customHeight="1">
      <c r="A37" s="33">
        <v>7</v>
      </c>
      <c r="B37" s="61" t="s">
        <v>115</v>
      </c>
      <c r="C37" s="62"/>
      <c r="D37" s="63">
        <v>1</v>
      </c>
      <c r="E37" s="64"/>
      <c r="F37" s="33">
        <v>8</v>
      </c>
      <c r="G37" s="61" t="s">
        <v>116</v>
      </c>
      <c r="H37" s="62"/>
      <c r="I37" s="61">
        <v>70</v>
      </c>
      <c r="J37" s="62"/>
    </row>
    <row r="38" spans="1:10" ht="24.75" customHeight="1">
      <c r="A38" s="65" t="s">
        <v>7</v>
      </c>
      <c r="B38" s="65"/>
      <c r="C38" s="65"/>
      <c r="D38" s="65"/>
      <c r="E38" s="65"/>
      <c r="F38" s="60">
        <f>D34+D35+D37+I34+I35+I37+D36+I36</f>
        <v>130</v>
      </c>
      <c r="G38" s="60"/>
      <c r="H38" s="60"/>
      <c r="I38" s="60"/>
      <c r="J38" s="60"/>
    </row>
    <row r="39" ht="13.5">
      <c r="I39" s="24"/>
    </row>
    <row r="40" ht="13.5">
      <c r="I40" s="24"/>
    </row>
    <row r="41" ht="13.5">
      <c r="I41" s="24"/>
    </row>
    <row r="42" ht="13.5">
      <c r="I42" s="24"/>
    </row>
    <row r="43" ht="13.5">
      <c r="I43" s="24"/>
    </row>
    <row r="44" ht="13.5">
      <c r="I44" s="24"/>
    </row>
  </sheetData>
  <sheetProtection/>
  <mergeCells count="57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N8" sqref="N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1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118</v>
      </c>
      <c r="B3" s="27"/>
      <c r="C3" s="27"/>
      <c r="D3" s="27"/>
      <c r="E3" s="27"/>
      <c r="F3" s="27"/>
      <c r="G3" s="27" t="s">
        <v>119</v>
      </c>
      <c r="H3" s="27"/>
      <c r="I3" s="27"/>
      <c r="J3" s="27"/>
      <c r="K3" s="27"/>
      <c r="L3" s="27"/>
      <c r="M3" s="27" t="s">
        <v>120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121</v>
      </c>
      <c r="C4" s="7" t="s">
        <v>122</v>
      </c>
      <c r="D4" s="7"/>
      <c r="E4" s="7"/>
      <c r="F4" s="5" t="s">
        <v>98</v>
      </c>
      <c r="G4" s="7" t="s">
        <v>7</v>
      </c>
      <c r="H4" s="5" t="s">
        <v>121</v>
      </c>
      <c r="I4" s="7" t="s">
        <v>122</v>
      </c>
      <c r="J4" s="7"/>
      <c r="K4" s="7"/>
      <c r="L4" s="5" t="s">
        <v>98</v>
      </c>
      <c r="M4" s="7" t="s">
        <v>7</v>
      </c>
      <c r="N4" s="5" t="s">
        <v>121</v>
      </c>
      <c r="O4" s="7" t="s">
        <v>122</v>
      </c>
      <c r="P4" s="7"/>
      <c r="Q4" s="7"/>
      <c r="R4" s="5" t="s">
        <v>98</v>
      </c>
    </row>
    <row r="5" spans="1:18" ht="52.5" customHeight="1">
      <c r="A5" s="7"/>
      <c r="B5" s="5"/>
      <c r="C5" s="5" t="s">
        <v>31</v>
      </c>
      <c r="D5" s="5" t="s">
        <v>123</v>
      </c>
      <c r="E5" s="5" t="s">
        <v>124</v>
      </c>
      <c r="F5" s="5"/>
      <c r="G5" s="7"/>
      <c r="H5" s="5"/>
      <c r="I5" s="5" t="s">
        <v>31</v>
      </c>
      <c r="J5" s="5" t="s">
        <v>123</v>
      </c>
      <c r="K5" s="5" t="s">
        <v>124</v>
      </c>
      <c r="L5" s="5"/>
      <c r="M5" s="7"/>
      <c r="N5" s="5"/>
      <c r="O5" s="5" t="s">
        <v>31</v>
      </c>
      <c r="P5" s="5" t="s">
        <v>123</v>
      </c>
      <c r="Q5" s="5" t="s">
        <v>124</v>
      </c>
      <c r="R5" s="5"/>
    </row>
    <row r="6" spans="1:18" ht="43.5" customHeight="1">
      <c r="A6" s="28">
        <v>19.5</v>
      </c>
      <c r="B6" s="28">
        <v>0</v>
      </c>
      <c r="C6" s="28">
        <v>16.25</v>
      </c>
      <c r="D6" s="28">
        <v>0</v>
      </c>
      <c r="E6" s="28">
        <v>16.25</v>
      </c>
      <c r="F6" s="28">
        <v>3.25</v>
      </c>
      <c r="G6" s="28">
        <v>19.5</v>
      </c>
      <c r="H6" s="28">
        <v>0</v>
      </c>
      <c r="I6" s="28">
        <v>16.25</v>
      </c>
      <c r="J6" s="28">
        <v>0</v>
      </c>
      <c r="K6" s="28">
        <v>16.25</v>
      </c>
      <c r="L6" s="28">
        <v>3.25</v>
      </c>
      <c r="M6" s="28">
        <v>16.38</v>
      </c>
      <c r="N6" s="28">
        <v>0</v>
      </c>
      <c r="O6" s="28">
        <v>13.65</v>
      </c>
      <c r="P6" s="28">
        <v>0</v>
      </c>
      <c r="Q6" s="28">
        <v>13.65</v>
      </c>
      <c r="R6" s="28">
        <v>2.73</v>
      </c>
    </row>
    <row r="7" spans="1:18" ht="43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P7" s="29"/>
      <c r="Q7" s="29"/>
      <c r="R7" s="29"/>
    </row>
    <row r="8" spans="1:18" ht="43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43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4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2" ht="18.75">
      <c r="A11" s="30" t="s">
        <v>125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8.75">
      <c r="A12" s="14" t="s">
        <v>126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" t="s">
        <v>127</v>
      </c>
      <c r="B1" s="11"/>
      <c r="C1" s="11"/>
      <c r="D1" s="11"/>
      <c r="E1" s="11"/>
      <c r="F1" s="11"/>
    </row>
    <row r="2" spans="1:6" ht="21" customHeight="1">
      <c r="A2" s="22" t="s">
        <v>128</v>
      </c>
      <c r="E2" s="4" t="s">
        <v>2</v>
      </c>
      <c r="F2" s="4"/>
    </row>
    <row r="3" spans="1:6" ht="40.5" customHeight="1">
      <c r="A3" s="23" t="s">
        <v>29</v>
      </c>
      <c r="B3" s="23" t="s">
        <v>129</v>
      </c>
      <c r="C3" s="23" t="s">
        <v>130</v>
      </c>
      <c r="D3" s="23" t="s">
        <v>131</v>
      </c>
      <c r="E3" s="23"/>
      <c r="F3" s="23"/>
    </row>
    <row r="4" spans="1:6" ht="31.5" customHeight="1">
      <c r="A4" s="23"/>
      <c r="B4" s="23"/>
      <c r="C4" s="23"/>
      <c r="D4" s="23" t="s">
        <v>7</v>
      </c>
      <c r="E4" s="23" t="s">
        <v>32</v>
      </c>
      <c r="F4" s="23" t="s">
        <v>33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4" t="s">
        <v>132</v>
      </c>
      <c r="H20" s="24"/>
      <c r="I20" s="24"/>
      <c r="J20" s="24"/>
      <c r="K20" s="24"/>
    </row>
    <row r="21" spans="1:6" ht="18.75">
      <c r="A21" s="14" t="s">
        <v>125</v>
      </c>
      <c r="B21" s="14"/>
      <c r="C21" s="14"/>
      <c r="D21" s="14"/>
      <c r="E21" s="14"/>
      <c r="F21" s="14"/>
    </row>
    <row r="22" spans="1:6" ht="18.75">
      <c r="A22" s="14" t="s">
        <v>133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: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" t="s">
        <v>134</v>
      </c>
      <c r="B1" s="11"/>
      <c r="C1" s="11"/>
      <c r="D1" s="11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19" t="s">
        <v>135</v>
      </c>
      <c r="B5" s="10">
        <f>'表一财政拨款收支总表'!B5</f>
        <v>1201.57</v>
      </c>
      <c r="C5" s="20" t="s">
        <v>136</v>
      </c>
      <c r="D5" s="21">
        <v>880.67</v>
      </c>
    </row>
    <row r="6" spans="1:4" ht="27.75" customHeight="1">
      <c r="A6" s="19" t="s">
        <v>137</v>
      </c>
      <c r="B6" s="10"/>
      <c r="C6" t="s">
        <v>138</v>
      </c>
      <c r="D6" s="21">
        <v>1</v>
      </c>
    </row>
    <row r="7" spans="1:4" ht="27.75" customHeight="1">
      <c r="A7" s="19" t="s">
        <v>139</v>
      </c>
      <c r="B7" s="10"/>
      <c r="C7" s="20" t="s">
        <v>140</v>
      </c>
      <c r="D7" s="21">
        <v>99.45</v>
      </c>
    </row>
    <row r="8" spans="1:4" ht="27.75" customHeight="1">
      <c r="A8" s="19" t="s">
        <v>141</v>
      </c>
      <c r="B8" s="10"/>
      <c r="C8" s="20" t="s">
        <v>142</v>
      </c>
      <c r="D8" s="21">
        <v>66.88</v>
      </c>
    </row>
    <row r="9" spans="1:4" ht="27.75" customHeight="1">
      <c r="A9" s="19" t="s">
        <v>143</v>
      </c>
      <c r="B9" s="10"/>
      <c r="C9" t="s">
        <v>144</v>
      </c>
      <c r="D9" s="21">
        <v>70</v>
      </c>
    </row>
    <row r="10" spans="1:4" ht="27.75" customHeight="1">
      <c r="A10" s="10"/>
      <c r="B10" s="10"/>
      <c r="C10" s="20" t="s">
        <v>145</v>
      </c>
      <c r="D10" s="21">
        <v>83.57</v>
      </c>
    </row>
    <row r="11" spans="1:4" ht="27.75" customHeight="1">
      <c r="A11" s="10"/>
      <c r="B11" s="10"/>
      <c r="C11" s="19" t="s">
        <v>57</v>
      </c>
      <c r="D11" s="10"/>
    </row>
    <row r="12" spans="1:4" ht="27.75" customHeight="1">
      <c r="A12" s="10"/>
      <c r="B12" s="10"/>
      <c r="C12" s="19" t="s">
        <v>57</v>
      </c>
      <c r="D12" s="10"/>
    </row>
    <row r="13" spans="1:4" ht="27.75" customHeight="1">
      <c r="A13" s="10" t="s">
        <v>146</v>
      </c>
      <c r="B13" s="10">
        <f>B5</f>
        <v>1201.57</v>
      </c>
      <c r="C13" s="10" t="s">
        <v>147</v>
      </c>
      <c r="D13" s="10">
        <f>B5</f>
        <v>1201.57</v>
      </c>
    </row>
    <row r="14" spans="1:4" ht="27.75" customHeight="1">
      <c r="A14" s="19" t="s">
        <v>148</v>
      </c>
      <c r="B14" s="10"/>
      <c r="C14" s="10"/>
      <c r="D14" s="10"/>
    </row>
    <row r="15" spans="1:4" ht="27.75" customHeight="1">
      <c r="A15" s="19" t="s">
        <v>149</v>
      </c>
      <c r="B15" s="19"/>
      <c r="C15" s="19" t="s">
        <v>150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22</v>
      </c>
      <c r="B17" s="10">
        <f>B5</f>
        <v>1201.57</v>
      </c>
      <c r="C17" s="10" t="s">
        <v>23</v>
      </c>
      <c r="D17" s="10">
        <f>B17</f>
        <v>1201.57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E5" sqref="E5:E32"/>
    </sheetView>
  </sheetViews>
  <sheetFormatPr defaultColWidth="9.00390625" defaultRowHeight="27.75" customHeight="1"/>
  <cols>
    <col min="2" max="2" width="33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" t="s">
        <v>151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7.75" customHeight="1">
      <c r="A2" s="12" t="s">
        <v>152</v>
      </c>
      <c r="K2" s="15" t="s">
        <v>2</v>
      </c>
      <c r="L2" s="15"/>
    </row>
    <row r="3" spans="1:12" ht="41.25" customHeight="1">
      <c r="A3" s="5" t="s">
        <v>153</v>
      </c>
      <c r="B3" s="5"/>
      <c r="C3" s="5" t="s">
        <v>7</v>
      </c>
      <c r="D3" s="5" t="s">
        <v>149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148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34</v>
      </c>
      <c r="C5" s="9">
        <f>SUM(C6,C8,C10)</f>
        <v>880.67</v>
      </c>
      <c r="D5" s="6"/>
      <c r="E5" s="9">
        <f>SUM(E6,E8,E10)</f>
        <v>880.67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f>'[1]表二一般公共预算支出表'!A6</f>
        <v>20101</v>
      </c>
      <c r="B6" s="8" t="str">
        <f>'[1]表二一般公共预算支出表'!B6</f>
        <v>人大事务</v>
      </c>
      <c r="C6" s="9">
        <v>6</v>
      </c>
      <c r="D6" s="6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35</v>
      </c>
      <c r="C7" s="9">
        <v>6</v>
      </c>
      <c r="D7" s="6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872.67</v>
      </c>
      <c r="D8" s="6"/>
      <c r="E8" s="9">
        <v>872.67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872.67</v>
      </c>
      <c r="D9" s="6"/>
      <c r="E9" s="9">
        <v>872.67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tr">
        <f>'[1]表二一般公共预算支出表'!B10</f>
        <v>纪检监察事务</v>
      </c>
      <c r="C10" s="9">
        <v>2</v>
      </c>
      <c r="D10" s="6"/>
      <c r="E10" s="9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8" t="s">
        <v>36</v>
      </c>
      <c r="C11" s="9">
        <v>2</v>
      </c>
      <c r="D11" s="6"/>
      <c r="E11" s="9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203</v>
      </c>
      <c r="B12" s="8" t="s">
        <v>37</v>
      </c>
      <c r="C12" s="9">
        <v>1</v>
      </c>
      <c r="D12" s="6"/>
      <c r="E12" s="9">
        <v>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20306</v>
      </c>
      <c r="B13" s="8" t="s">
        <v>38</v>
      </c>
      <c r="C13" s="9">
        <v>1</v>
      </c>
      <c r="D13" s="6"/>
      <c r="E13" s="9">
        <v>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2030607</v>
      </c>
      <c r="B14" s="8" t="s">
        <v>39</v>
      </c>
      <c r="C14" s="9">
        <v>1</v>
      </c>
      <c r="D14" s="6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</v>
      </c>
      <c r="B15" s="8" t="s">
        <v>40</v>
      </c>
      <c r="C15" s="9">
        <f>SUM(C16,C18)</f>
        <v>99.45</v>
      </c>
      <c r="D15" s="6"/>
      <c r="E15" s="9">
        <f>SUM(E16,E18)</f>
        <v>99.45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20805</v>
      </c>
      <c r="B16" s="8" t="s">
        <v>41</v>
      </c>
      <c r="C16" s="9">
        <v>97.29</v>
      </c>
      <c r="D16" s="6"/>
      <c r="E16" s="9">
        <v>97.29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2080505</v>
      </c>
      <c r="B17" s="8" t="s">
        <v>42</v>
      </c>
      <c r="C17" s="9">
        <v>97.29</v>
      </c>
      <c r="D17" s="6"/>
      <c r="E17" s="9">
        <v>97.29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20827</v>
      </c>
      <c r="B18" s="8" t="s">
        <v>43</v>
      </c>
      <c r="C18" s="9">
        <f>SUM(C19,C20)</f>
        <v>2.16</v>
      </c>
      <c r="D18" s="6"/>
      <c r="E18" s="9">
        <f>SUM(E19,E20)</f>
        <v>2.16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2082701</v>
      </c>
      <c r="B19" s="8" t="s">
        <v>44</v>
      </c>
      <c r="C19" s="9">
        <v>0.94</v>
      </c>
      <c r="D19" s="7"/>
      <c r="E19" s="9">
        <v>0.94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2082702</v>
      </c>
      <c r="B20" s="8" t="s">
        <v>45</v>
      </c>
      <c r="C20" s="9">
        <v>1.22</v>
      </c>
      <c r="D20" s="7"/>
      <c r="E20" s="9">
        <v>1.22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</v>
      </c>
      <c r="B21" s="8" t="s">
        <v>46</v>
      </c>
      <c r="C21" s="9">
        <f>SUM(C22,C24)</f>
        <v>66.88</v>
      </c>
      <c r="D21" s="7"/>
      <c r="E21" s="9">
        <f>SUM(E22,E24)</f>
        <v>66.88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21011</v>
      </c>
      <c r="B22" s="8" t="s">
        <v>47</v>
      </c>
      <c r="C22" s="9">
        <v>18.24</v>
      </c>
      <c r="D22" s="7"/>
      <c r="E22" s="9">
        <v>18.24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2101103</v>
      </c>
      <c r="B23" s="8" t="s">
        <v>48</v>
      </c>
      <c r="C23" s="9">
        <v>18.24</v>
      </c>
      <c r="D23" s="7"/>
      <c r="E23" s="9">
        <v>18.24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21012</v>
      </c>
      <c r="B24" s="8" t="s">
        <v>49</v>
      </c>
      <c r="C24" s="9">
        <v>48.64</v>
      </c>
      <c r="D24" s="7"/>
      <c r="E24" s="9">
        <v>48.64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2101201</v>
      </c>
      <c r="B25" s="8" t="s">
        <v>50</v>
      </c>
      <c r="C25" s="9">
        <v>48.64</v>
      </c>
      <c r="D25" s="7"/>
      <c r="E25" s="9">
        <v>48.64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213</v>
      </c>
      <c r="B26" s="8" t="s">
        <v>51</v>
      </c>
      <c r="C26" s="9">
        <v>70</v>
      </c>
      <c r="D26" s="7"/>
      <c r="E26" s="9">
        <v>70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21307</v>
      </c>
      <c r="B27" s="8" t="s">
        <v>52</v>
      </c>
      <c r="C27" s="9">
        <v>70</v>
      </c>
      <c r="D27" s="7"/>
      <c r="E27" s="9">
        <v>70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2130705</v>
      </c>
      <c r="B28" s="8" t="s">
        <v>53</v>
      </c>
      <c r="C28" s="9">
        <v>70</v>
      </c>
      <c r="D28" s="7"/>
      <c r="E28" s="9">
        <v>70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221</v>
      </c>
      <c r="B29" s="8" t="s">
        <v>54</v>
      </c>
      <c r="C29" s="9">
        <v>83.57</v>
      </c>
      <c r="D29" s="7"/>
      <c r="E29" s="9">
        <v>83.57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22102</v>
      </c>
      <c r="B30" s="8" t="s">
        <v>55</v>
      </c>
      <c r="C30" s="9">
        <v>83.57</v>
      </c>
      <c r="D30" s="7"/>
      <c r="E30" s="9">
        <v>83.57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2210201</v>
      </c>
      <c r="B31" s="8" t="s">
        <v>56</v>
      </c>
      <c r="C31" s="9">
        <v>83.57</v>
      </c>
      <c r="D31" s="7"/>
      <c r="E31" s="9">
        <v>83.57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10" t="s">
        <v>7</v>
      </c>
      <c r="B32" s="10" t="s">
        <v>57</v>
      </c>
      <c r="C32" s="9">
        <f>SUM(C29,C26,C21,C15,C12,C5)</f>
        <v>1201.57</v>
      </c>
      <c r="D32" s="7"/>
      <c r="E32" s="9">
        <f>SUM(E29,E26,E21,E15,E12,E5)</f>
        <v>1201.57</v>
      </c>
      <c r="F32" s="6"/>
      <c r="G32" s="6"/>
      <c r="H32" s="6"/>
      <c r="I32" s="6"/>
      <c r="J32" s="6"/>
      <c r="K32" s="6"/>
      <c r="L32" s="6"/>
    </row>
    <row r="33" spans="1:6" ht="27.75" customHeight="1">
      <c r="A33" s="13" t="s">
        <v>125</v>
      </c>
      <c r="B33" s="13"/>
      <c r="C33" s="13"/>
      <c r="D33" s="13"/>
      <c r="E33" s="13"/>
      <c r="F33" s="13"/>
    </row>
    <row r="34" spans="1:6" ht="27.75" customHeight="1">
      <c r="A34" s="14" t="s">
        <v>161</v>
      </c>
      <c r="B34" s="14"/>
      <c r="C34" s="14"/>
      <c r="D34" s="14"/>
      <c r="E34" s="14"/>
      <c r="F34" s="14"/>
    </row>
  </sheetData>
  <sheetProtection/>
  <mergeCells count="5">
    <mergeCell ref="A1:L1"/>
    <mergeCell ref="K2:L2"/>
    <mergeCell ref="A3:B3"/>
    <mergeCell ref="A33:F33"/>
    <mergeCell ref="A34:F3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D12" sqref="D12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153</v>
      </c>
      <c r="B3" s="5"/>
      <c r="C3" s="5" t="s">
        <v>7</v>
      </c>
      <c r="D3" s="5" t="s">
        <v>32</v>
      </c>
      <c r="E3" s="5" t="s">
        <v>33</v>
      </c>
      <c r="F3" s="5" t="s">
        <v>163</v>
      </c>
      <c r="G3" s="5" t="s">
        <v>164</v>
      </c>
      <c r="H3" s="5" t="s">
        <v>165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34</v>
      </c>
      <c r="C5" s="9">
        <f>SUM(C6,C8,C10)</f>
        <v>880.67</v>
      </c>
      <c r="D5" s="9">
        <f>SUM(D6,D8,D10)</f>
        <v>821.67</v>
      </c>
      <c r="E5" s="9">
        <f>SUM(E6,E8,E10)</f>
        <v>59</v>
      </c>
      <c r="F5" s="6"/>
      <c r="G5" s="6"/>
      <c r="H5" s="6"/>
    </row>
    <row r="6" spans="1:8" ht="23.25" customHeight="1">
      <c r="A6" s="8">
        <f>'[1]表二一般公共预算支出表'!A6</f>
        <v>20101</v>
      </c>
      <c r="B6" s="8" t="str">
        <f>'[1]表二一般公共预算支出表'!B6</f>
        <v>人大事务</v>
      </c>
      <c r="C6" s="9">
        <v>6</v>
      </c>
      <c r="D6" s="7"/>
      <c r="E6" s="7">
        <v>6</v>
      </c>
      <c r="F6" s="6"/>
      <c r="G6" s="6"/>
      <c r="H6" s="6"/>
    </row>
    <row r="7" spans="1:8" ht="23.25" customHeight="1">
      <c r="A7" s="8">
        <v>2010106</v>
      </c>
      <c r="B7" s="8" t="s">
        <v>35</v>
      </c>
      <c r="C7" s="9">
        <v>6</v>
      </c>
      <c r="D7" s="7"/>
      <c r="E7" s="7">
        <v>6</v>
      </c>
      <c r="F7" s="6"/>
      <c r="G7" s="6"/>
      <c r="H7" s="6"/>
    </row>
    <row r="8" spans="1:8" ht="23.25" customHeight="1">
      <c r="A8" s="8">
        <f>'[1]表二一般公共预算支出表'!A8</f>
        <v>20103</v>
      </c>
      <c r="B8" s="8" t="str">
        <f>'[1]表二一般公共预算支出表'!B8</f>
        <v>政府办公厅（室）及相关机构事务</v>
      </c>
      <c r="C8" s="9">
        <v>872.67</v>
      </c>
      <c r="D8" s="7">
        <v>821.67</v>
      </c>
      <c r="E8" s="7">
        <v>51</v>
      </c>
      <c r="F8" s="6"/>
      <c r="G8" s="6"/>
      <c r="H8" s="6"/>
    </row>
    <row r="9" spans="1:8" ht="23.25" customHeight="1">
      <c r="A9" s="8">
        <f>'[1]表二一般公共预算支出表'!A9</f>
        <v>2010301</v>
      </c>
      <c r="B9" s="8" t="str">
        <f>'[1]表二一般公共预算支出表'!B9</f>
        <v>行政运行</v>
      </c>
      <c r="C9" s="9">
        <v>872.67</v>
      </c>
      <c r="D9" s="7">
        <v>821.67</v>
      </c>
      <c r="E9" s="7">
        <v>51</v>
      </c>
      <c r="F9" s="6"/>
      <c r="G9" s="6"/>
      <c r="H9" s="6"/>
    </row>
    <row r="10" spans="1:8" ht="23.25" customHeight="1">
      <c r="A10" s="8">
        <v>20111</v>
      </c>
      <c r="B10" s="8" t="str">
        <f>'[1]表二一般公共预算支出表'!B10</f>
        <v>纪检监察事务</v>
      </c>
      <c r="C10" s="9">
        <v>2</v>
      </c>
      <c r="D10" s="7"/>
      <c r="E10" s="7">
        <v>2</v>
      </c>
      <c r="F10" s="6"/>
      <c r="G10" s="6"/>
      <c r="H10" s="6"/>
    </row>
    <row r="11" spans="1:8" ht="23.25" customHeight="1">
      <c r="A11" s="8">
        <v>2011199</v>
      </c>
      <c r="B11" s="8" t="s">
        <v>36</v>
      </c>
      <c r="C11" s="9">
        <v>2</v>
      </c>
      <c r="D11" s="7"/>
      <c r="E11" s="7">
        <v>2</v>
      </c>
      <c r="F11" s="6"/>
      <c r="G11" s="6"/>
      <c r="H11" s="6"/>
    </row>
    <row r="12" spans="1:8" ht="23.25" customHeight="1">
      <c r="A12" s="8">
        <v>203</v>
      </c>
      <c r="B12" s="8" t="s">
        <v>37</v>
      </c>
      <c r="C12" s="9">
        <v>1</v>
      </c>
      <c r="D12" s="7"/>
      <c r="E12" s="7">
        <v>1</v>
      </c>
      <c r="F12" s="6"/>
      <c r="G12" s="6"/>
      <c r="H12" s="6"/>
    </row>
    <row r="13" spans="1:8" ht="23.25" customHeight="1">
      <c r="A13" s="8">
        <v>20306</v>
      </c>
      <c r="B13" s="8" t="s">
        <v>38</v>
      </c>
      <c r="C13" s="9">
        <v>1</v>
      </c>
      <c r="D13" s="7"/>
      <c r="E13" s="7">
        <v>1</v>
      </c>
      <c r="F13" s="6"/>
      <c r="G13" s="6"/>
      <c r="H13" s="6"/>
    </row>
    <row r="14" spans="1:8" ht="23.25" customHeight="1">
      <c r="A14" s="8">
        <v>2030607</v>
      </c>
      <c r="B14" s="8" t="s">
        <v>39</v>
      </c>
      <c r="C14" s="9">
        <v>1</v>
      </c>
      <c r="D14" s="7"/>
      <c r="E14" s="7">
        <v>1</v>
      </c>
      <c r="F14" s="6"/>
      <c r="G14" s="6"/>
      <c r="H14" s="6"/>
    </row>
    <row r="15" spans="1:8" ht="23.25" customHeight="1">
      <c r="A15" s="8">
        <v>208</v>
      </c>
      <c r="B15" s="8" t="s">
        <v>40</v>
      </c>
      <c r="C15" s="9">
        <f>SUM(C16,C18)</f>
        <v>99.45</v>
      </c>
      <c r="D15" s="9">
        <f>SUM(D16,D18)</f>
        <v>99.45</v>
      </c>
      <c r="E15" s="7"/>
      <c r="F15" s="6"/>
      <c r="G15" s="6"/>
      <c r="H15" s="6"/>
    </row>
    <row r="16" spans="1:8" ht="23.25" customHeight="1">
      <c r="A16" s="8">
        <v>20805</v>
      </c>
      <c r="B16" s="8" t="s">
        <v>41</v>
      </c>
      <c r="C16" s="9">
        <v>97.29</v>
      </c>
      <c r="D16" s="7">
        <v>97.29</v>
      </c>
      <c r="E16" s="7"/>
      <c r="F16" s="6"/>
      <c r="G16" s="6"/>
      <c r="H16" s="6"/>
    </row>
    <row r="17" spans="1:8" ht="23.25" customHeight="1">
      <c r="A17" s="8">
        <v>2080505</v>
      </c>
      <c r="B17" s="8" t="s">
        <v>42</v>
      </c>
      <c r="C17" s="9">
        <v>97.29</v>
      </c>
      <c r="D17" s="7">
        <v>97.29</v>
      </c>
      <c r="E17" s="7"/>
      <c r="F17" s="6"/>
      <c r="G17" s="6"/>
      <c r="H17" s="6"/>
    </row>
    <row r="18" spans="1:8" ht="23.25" customHeight="1">
      <c r="A18" s="8">
        <v>20827</v>
      </c>
      <c r="B18" s="8" t="s">
        <v>43</v>
      </c>
      <c r="C18" s="9">
        <f>SUM(C19,C20)</f>
        <v>2.16</v>
      </c>
      <c r="D18" s="9">
        <f>SUM(D19,D20)</f>
        <v>2.16</v>
      </c>
      <c r="E18" s="7"/>
      <c r="F18" s="6"/>
      <c r="G18" s="6"/>
      <c r="H18" s="6"/>
    </row>
    <row r="19" spans="1:8" ht="23.25" customHeight="1">
      <c r="A19" s="8">
        <v>2082701</v>
      </c>
      <c r="B19" s="8" t="s">
        <v>44</v>
      </c>
      <c r="C19" s="9">
        <v>0.94</v>
      </c>
      <c r="D19" s="7">
        <v>0.94</v>
      </c>
      <c r="E19" s="7"/>
      <c r="F19" s="6"/>
      <c r="G19" s="6"/>
      <c r="H19" s="6"/>
    </row>
    <row r="20" spans="1:8" ht="23.25" customHeight="1">
      <c r="A20" s="8">
        <v>2082702</v>
      </c>
      <c r="B20" s="8" t="s">
        <v>45</v>
      </c>
      <c r="C20" s="9">
        <v>1.22</v>
      </c>
      <c r="D20" s="7">
        <v>1.22</v>
      </c>
      <c r="E20" s="7"/>
      <c r="F20" s="6"/>
      <c r="G20" s="6"/>
      <c r="H20" s="6"/>
    </row>
    <row r="21" spans="1:8" ht="23.25" customHeight="1">
      <c r="A21" s="8">
        <v>210</v>
      </c>
      <c r="B21" s="8" t="s">
        <v>46</v>
      </c>
      <c r="C21" s="9">
        <f>SUM(C22,C24)</f>
        <v>66.88</v>
      </c>
      <c r="D21" s="9">
        <f>SUM(D22,D24)</f>
        <v>66.88</v>
      </c>
      <c r="E21" s="7"/>
      <c r="F21" s="6"/>
      <c r="G21" s="6"/>
      <c r="H21" s="6"/>
    </row>
    <row r="22" spans="1:8" ht="23.25" customHeight="1">
      <c r="A22" s="8">
        <v>21011</v>
      </c>
      <c r="B22" s="8" t="s">
        <v>47</v>
      </c>
      <c r="C22" s="9">
        <v>18.24</v>
      </c>
      <c r="D22" s="7">
        <v>18.24</v>
      </c>
      <c r="E22" s="7"/>
      <c r="F22" s="6"/>
      <c r="G22" s="6"/>
      <c r="H22" s="6"/>
    </row>
    <row r="23" spans="1:8" ht="23.25" customHeight="1">
      <c r="A23" s="8">
        <v>2101103</v>
      </c>
      <c r="B23" s="8" t="s">
        <v>48</v>
      </c>
      <c r="C23" s="9">
        <v>18.24</v>
      </c>
      <c r="D23" s="7">
        <v>18.24</v>
      </c>
      <c r="E23" s="7"/>
      <c r="F23" s="6"/>
      <c r="G23" s="6"/>
      <c r="H23" s="6"/>
    </row>
    <row r="24" spans="1:8" ht="23.25" customHeight="1">
      <c r="A24" s="8">
        <v>21012</v>
      </c>
      <c r="B24" s="8" t="s">
        <v>49</v>
      </c>
      <c r="C24" s="9">
        <v>48.64</v>
      </c>
      <c r="D24" s="7">
        <v>48.64</v>
      </c>
      <c r="E24" s="7"/>
      <c r="F24" s="6"/>
      <c r="G24" s="6"/>
      <c r="H24" s="6"/>
    </row>
    <row r="25" spans="1:8" ht="23.25" customHeight="1">
      <c r="A25" s="8">
        <v>2101201</v>
      </c>
      <c r="B25" s="8" t="s">
        <v>50</v>
      </c>
      <c r="C25" s="9">
        <v>48.64</v>
      </c>
      <c r="D25" s="7">
        <v>48.64</v>
      </c>
      <c r="E25" s="7"/>
      <c r="F25" s="6"/>
      <c r="G25" s="6"/>
      <c r="H25" s="6"/>
    </row>
    <row r="26" spans="1:8" ht="23.25" customHeight="1">
      <c r="A26" s="8">
        <v>213</v>
      </c>
      <c r="B26" s="8" t="s">
        <v>51</v>
      </c>
      <c r="C26" s="9">
        <v>70</v>
      </c>
      <c r="E26" s="7">
        <v>70</v>
      </c>
      <c r="F26" s="6"/>
      <c r="G26" s="6"/>
      <c r="H26" s="6"/>
    </row>
    <row r="27" spans="1:8" ht="23.25" customHeight="1">
      <c r="A27" s="8">
        <v>21307</v>
      </c>
      <c r="B27" s="8" t="s">
        <v>52</v>
      </c>
      <c r="C27" s="9">
        <v>70</v>
      </c>
      <c r="E27" s="7">
        <v>70</v>
      </c>
      <c r="F27" s="6"/>
      <c r="G27" s="6"/>
      <c r="H27" s="6"/>
    </row>
    <row r="28" spans="1:8" ht="23.25" customHeight="1">
      <c r="A28" s="8">
        <v>2130705</v>
      </c>
      <c r="B28" s="8" t="s">
        <v>53</v>
      </c>
      <c r="C28" s="9">
        <v>70</v>
      </c>
      <c r="E28" s="7">
        <v>70</v>
      </c>
      <c r="F28" s="6"/>
      <c r="G28" s="6"/>
      <c r="H28" s="6"/>
    </row>
    <row r="29" spans="1:8" ht="23.25" customHeight="1">
      <c r="A29" s="8">
        <v>221</v>
      </c>
      <c r="B29" s="8" t="s">
        <v>54</v>
      </c>
      <c r="C29" s="9">
        <v>83.57</v>
      </c>
      <c r="D29" s="7">
        <v>83.57</v>
      </c>
      <c r="E29" s="7"/>
      <c r="F29" s="6"/>
      <c r="G29" s="6"/>
      <c r="H29" s="6"/>
    </row>
    <row r="30" spans="1:8" ht="23.25" customHeight="1">
      <c r="A30" s="8">
        <v>22102</v>
      </c>
      <c r="B30" s="8" t="s">
        <v>55</v>
      </c>
      <c r="C30" s="9">
        <v>83.57</v>
      </c>
      <c r="D30" s="7">
        <v>83.57</v>
      </c>
      <c r="E30" s="7"/>
      <c r="F30" s="6"/>
      <c r="G30" s="6"/>
      <c r="H30" s="6"/>
    </row>
    <row r="31" spans="1:8" ht="23.25" customHeight="1">
      <c r="A31" s="8">
        <v>2210201</v>
      </c>
      <c r="B31" s="8" t="s">
        <v>56</v>
      </c>
      <c r="C31" s="9">
        <v>83.57</v>
      </c>
      <c r="D31" s="7">
        <v>83.57</v>
      </c>
      <c r="E31" s="7"/>
      <c r="F31" s="6"/>
      <c r="G31" s="6"/>
      <c r="H31" s="6"/>
    </row>
    <row r="32" spans="1:8" ht="23.25" customHeight="1">
      <c r="A32" s="10" t="s">
        <v>7</v>
      </c>
      <c r="B32" s="10" t="s">
        <v>57</v>
      </c>
      <c r="C32" s="9">
        <f>SUM(C29,C26,C21,C15,C12,C5)</f>
        <v>1201.57</v>
      </c>
      <c r="D32" s="9">
        <f>SUM(D29,D26,D21,D15,D12,D5)</f>
        <v>1071.57</v>
      </c>
      <c r="E32" s="9">
        <f>SUM(E29,E26,E21,E15,E12,E5)</f>
        <v>130</v>
      </c>
      <c r="F32" s="6"/>
      <c r="G32" s="6"/>
      <c r="H32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