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<sst xmlns="http://schemas.openxmlformats.org/spreadsheetml/2006/main" count="233" uniqueCount="140">
  <si>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</si>
  <si>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</si>
  <si>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</si>
  <si>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</si>
  <si>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</si>
  <si>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</si>
  <si>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</si>
  <si>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</si>
  <si>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</si>
  <si>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</si>
  <si>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</si>
  <si>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</si>
  <si>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</si>
  <si>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</si>
  <si>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</si>
  <si>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</si>
  <si>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</si>
  <si>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</si>
  <si>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</si>
  <si>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</si>
  <si>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</si>
  <si>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</si>
  <si>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</si>
  <si>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</si>
  <si>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</si>
  <si>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</si>
  <si>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</si>
  <si>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</si>
  <si>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</si>
  <si>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</si>
  <si>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</si>
  <si>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</si>
  <si>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</si>
  <si>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</si>
  <si>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纪检监察事务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</si>
  <si>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</si>
  <si>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</si>
  <si>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2018年纪检委年初预算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</si>
  <si>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</si>
  <si>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</si>
  <si>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</si>
  <si>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</si>
  <si>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</si>
  <si>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</si>
  <si>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</si>
  <si>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</si>
  <si>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</si>
  <si>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</si>
  <si>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</si>
  <si>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</si>
  <si>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</si>
  <si>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</si>
  <si>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</si>
  <si>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</si>
  <si>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</si>
  <si>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</si>
  <si>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</si>
  <si>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</si>
  <si>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</si>
  <si>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</si>
  <si>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</si>
  <si>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</si>
  <si>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</si>
  <si>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</si>
  <si>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</si>
  <si>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</si>
  <si>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</si>
  <si>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</si>
  <si>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</si>
  <si>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</si>
  <si>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</si>
  <si>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</si>
  <si>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</si>
  <si>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</si>
  <si>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</si>
  <si>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</si>
  <si>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</si>
  <si>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</si>
  <si>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</si>
  <si>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</si>
  <si>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</si>
  <si>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</si>
  <si>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</si>
  <si>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</si>
  <si>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</si>
  <si>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</si>
  <si>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</si>
  <si>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</si>
  <si>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党风廉政专项经费</t>
  </si>
  <si>
    <t>办案经费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</si>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</sst>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7" sqref="D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71">
        <v>337</v>
      </c>
      <c r="C5" s="16" t="s">
        <v>11</v>
      </c>
      <c r="D5" s="82">
        <v>337</v>
      </c>
      <c r="E5" s="82">
        <v>337</v>
      </c>
      <c r="F5" s="16"/>
    </row>
    <row r="6" spans="1:6" ht="33.75" customHeight="1">
      <c r="A6" s="83" t="s">
        <v>12</v>
      </c>
      <c r="B6" s="84">
        <f>SUM(B5)</f>
        <v>337</v>
      </c>
      <c r="C6" s="83" t="s">
        <v>13</v>
      </c>
      <c r="D6" s="82">
        <v>337</v>
      </c>
      <c r="E6" s="82">
        <v>337</v>
      </c>
      <c r="F6" s="16"/>
    </row>
    <row r="7" spans="1:6" ht="33.75" customHeight="1">
      <c r="A7" s="83" t="s">
        <v>14</v>
      </c>
      <c r="B7" s="84"/>
      <c r="C7" s="83" t="s">
        <v>15</v>
      </c>
      <c r="D7" s="16"/>
      <c r="E7" s="16"/>
      <c r="F7" s="16"/>
    </row>
    <row r="8" spans="1:6" ht="33.75" customHeight="1">
      <c r="A8" s="83"/>
      <c r="B8" s="84"/>
      <c r="C8" s="83" t="s">
        <v>16</v>
      </c>
      <c r="D8" s="16"/>
      <c r="E8" s="16"/>
      <c r="F8" s="16"/>
    </row>
    <row r="9" spans="1:6" ht="33.75" customHeight="1">
      <c r="A9" s="83" t="s">
        <v>17</v>
      </c>
      <c r="B9" s="84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4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4"/>
      <c r="C11" s="83" t="s">
        <v>19</v>
      </c>
      <c r="D11" s="16"/>
      <c r="E11" s="16"/>
      <c r="F11" s="16"/>
    </row>
    <row r="12" spans="1:6" ht="33.75" customHeight="1">
      <c r="A12" s="84"/>
      <c r="B12" s="84"/>
      <c r="C12" s="83"/>
      <c r="D12" s="16"/>
      <c r="E12" s="16"/>
      <c r="F12" s="16"/>
    </row>
    <row r="13" spans="1:6" ht="33.75" customHeight="1">
      <c r="A13" s="84"/>
      <c r="B13" s="84"/>
      <c r="C13" s="83" t="s">
        <v>20</v>
      </c>
      <c r="D13" s="16"/>
      <c r="E13" s="16"/>
      <c r="F13" s="16"/>
    </row>
    <row r="14" spans="1:6" ht="33.75" customHeight="1">
      <c r="A14" s="84"/>
      <c r="B14" s="84"/>
      <c r="C14" s="84"/>
      <c r="D14" s="16"/>
      <c r="E14" s="16"/>
      <c r="F14" s="16"/>
    </row>
    <row r="15" spans="1:6" ht="33.75" customHeight="1">
      <c r="A15" s="84" t="s">
        <v>21</v>
      </c>
      <c r="B15" s="84">
        <f>B5</f>
        <v>337</v>
      </c>
      <c r="C15" s="84" t="s">
        <v>22</v>
      </c>
      <c r="D15" s="16">
        <f>B5</f>
        <v>337</v>
      </c>
      <c r="E15" s="16">
        <f>B5</f>
        <v>337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1" sqref="C11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71">
        <f>'表一财政拨款收支总表'!B5</f>
        <v>337</v>
      </c>
      <c r="D5" s="71">
        <v>312</v>
      </c>
      <c r="E5" s="71">
        <v>25</v>
      </c>
      <c r="F5" s="16"/>
    </row>
    <row r="6" spans="1:6" ht="45" customHeight="1">
      <c r="A6" s="16">
        <v>20111</v>
      </c>
      <c r="B6" s="16" t="s">
        <v>34</v>
      </c>
      <c r="C6" s="71">
        <f>'表一财政拨款收支总表'!B6</f>
        <v>337</v>
      </c>
      <c r="D6" s="71">
        <f>D5</f>
        <v>312</v>
      </c>
      <c r="E6" s="71">
        <f>E5</f>
        <v>25</v>
      </c>
      <c r="F6" s="16"/>
    </row>
    <row r="7" spans="1:6" ht="45" customHeight="1">
      <c r="A7" s="16">
        <v>2011101</v>
      </c>
      <c r="B7" s="16" t="s">
        <v>35</v>
      </c>
      <c r="C7" s="71">
        <f>C5</f>
        <v>337</v>
      </c>
      <c r="D7" s="71">
        <f>D5</f>
        <v>312</v>
      </c>
      <c r="E7" s="71">
        <f>E5</f>
        <v>25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71">
        <f>C5</f>
        <v>337</v>
      </c>
      <c r="D11" s="71">
        <f>D5</f>
        <v>312</v>
      </c>
      <c r="E11" s="71">
        <f>E5</f>
        <v>25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D6" sqref="D6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275.3</v>
      </c>
      <c r="E6" s="36">
        <v>301</v>
      </c>
      <c r="F6" s="36"/>
      <c r="G6" s="36" t="s">
        <v>45</v>
      </c>
      <c r="H6" s="38">
        <f>SUM(H7:H17)</f>
        <v>275.29999999999995</v>
      </c>
      <c r="I6" s="66"/>
      <c r="J6" s="67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186.11</v>
      </c>
      <c r="E7" s="41"/>
      <c r="F7" s="42" t="s">
        <v>46</v>
      </c>
      <c r="G7" s="36" t="s">
        <v>48</v>
      </c>
      <c r="H7" s="38">
        <v>43.74</v>
      </c>
      <c r="I7" s="66"/>
      <c r="J7" s="67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128.32</v>
      </c>
      <c r="I8" s="66"/>
      <c r="J8" s="67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14.05</v>
      </c>
      <c r="I9" s="66"/>
      <c r="J9" s="67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55.589999999999996</v>
      </c>
      <c r="E10" s="36"/>
      <c r="F10" s="42" t="s">
        <v>54</v>
      </c>
      <c r="G10" s="46" t="s">
        <v>55</v>
      </c>
      <c r="H10" s="38">
        <v>34.85</v>
      </c>
      <c r="I10" s="66"/>
      <c r="J10" s="67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13.94</v>
      </c>
      <c r="I11" s="66"/>
      <c r="J11" s="67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5.23</v>
      </c>
      <c r="I12" s="66"/>
      <c r="J12" s="67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1.57</v>
      </c>
      <c r="I13" s="66"/>
      <c r="J13" s="67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20.65</v>
      </c>
      <c r="E14" s="36"/>
      <c r="F14" s="42">
        <v>13</v>
      </c>
      <c r="G14" s="36" t="s">
        <v>62</v>
      </c>
      <c r="H14" s="38">
        <v>20.65</v>
      </c>
      <c r="I14" s="66"/>
      <c r="J14" s="67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12.95</v>
      </c>
      <c r="E15" s="41"/>
      <c r="F15" s="42" t="s">
        <v>63</v>
      </c>
      <c r="G15" s="36" t="s">
        <v>65</v>
      </c>
      <c r="H15" s="38">
        <v>10.1</v>
      </c>
      <c r="I15" s="66"/>
      <c r="J15" s="67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0.59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2.26</v>
      </c>
      <c r="I17" s="66"/>
      <c r="J17" s="67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34.699999999999996</v>
      </c>
      <c r="E18" s="45">
        <v>302</v>
      </c>
      <c r="F18" s="41"/>
      <c r="G18" s="50" t="s">
        <v>68</v>
      </c>
      <c r="H18" s="38"/>
      <c r="I18" s="38">
        <f>SUM(I19:I29)</f>
        <v>34.699999999999996</v>
      </c>
      <c r="J18" s="67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34.699999999999996</v>
      </c>
      <c r="E19" s="45"/>
      <c r="F19" s="41">
        <v>1</v>
      </c>
      <c r="G19" s="36" t="s">
        <v>71</v>
      </c>
      <c r="H19" s="38"/>
      <c r="I19" s="38">
        <v>4.88</v>
      </c>
      <c r="J19" s="67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1.63</v>
      </c>
      <c r="J21" s="67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4.88</v>
      </c>
      <c r="J22" s="67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3.25</v>
      </c>
      <c r="J23" s="67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3.25</v>
      </c>
      <c r="J24" s="67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1.63</v>
      </c>
      <c r="J25" s="67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3.72</v>
      </c>
      <c r="J26" s="67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0.08</v>
      </c>
      <c r="J27" s="67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8.13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3.25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2</v>
      </c>
      <c r="E30" s="55">
        <v>509</v>
      </c>
      <c r="F30" s="55">
        <v>99</v>
      </c>
      <c r="G30" s="36" t="s">
        <v>84</v>
      </c>
      <c r="H30" s="38"/>
      <c r="I30" s="38">
        <v>2</v>
      </c>
      <c r="J30" s="67"/>
    </row>
    <row r="31" spans="1:10" s="28" customFormat="1" ht="45.75" customHeight="1">
      <c r="A31" s="59"/>
      <c r="B31" s="36" t="s">
        <v>7</v>
      </c>
      <c r="C31" s="36"/>
      <c r="D31" s="38">
        <f>SUM(D6,D18,D30)</f>
        <v>312</v>
      </c>
      <c r="E31" s="36"/>
      <c r="F31" s="36"/>
      <c r="G31" s="59"/>
      <c r="H31" s="38">
        <f>SUM(H6,I18,I30)</f>
        <v>311.99999999999994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10</v>
      </c>
      <c r="E34" s="62"/>
      <c r="F34" s="61">
        <v>2</v>
      </c>
      <c r="G34" s="61" t="s">
        <v>89</v>
      </c>
      <c r="H34" s="61"/>
      <c r="I34" s="62">
        <v>15</v>
      </c>
      <c r="J34" s="62"/>
    </row>
    <row r="35" spans="1:10" s="28" customFormat="1" ht="24.75" customHeight="1">
      <c r="A35" s="63" t="s">
        <v>7</v>
      </c>
      <c r="B35" s="63"/>
      <c r="C35" s="63"/>
      <c r="D35" s="63"/>
      <c r="E35" s="63"/>
      <c r="F35" s="62">
        <v>25</v>
      </c>
      <c r="G35" s="62"/>
      <c r="H35" s="62"/>
      <c r="I35" s="62"/>
      <c r="J35" s="62"/>
    </row>
    <row r="36" s="28" customFormat="1" ht="13.5">
      <c r="I36" s="68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6" sqref="L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6.875</v>
      </c>
      <c r="B6" s="24">
        <v>0</v>
      </c>
      <c r="C6" s="24">
        <v>6.875</v>
      </c>
      <c r="D6" s="24">
        <v>0</v>
      </c>
      <c r="E6" s="24">
        <v>5.5</v>
      </c>
      <c r="F6" s="24">
        <v>1.375</v>
      </c>
      <c r="G6" s="24">
        <v>13.6</v>
      </c>
      <c r="H6" s="24">
        <v>0</v>
      </c>
      <c r="I6" s="24">
        <v>13.6</v>
      </c>
      <c r="J6" s="24">
        <v>0</v>
      </c>
      <c r="K6" s="24">
        <v>11.6</v>
      </c>
      <c r="L6" s="24">
        <v>2</v>
      </c>
      <c r="M6" s="24">
        <f>SUM(N6,O6)</f>
        <v>9.760000000000002</v>
      </c>
      <c r="N6" s="24">
        <v>0</v>
      </c>
      <c r="O6" s="27">
        <f>SUM(P6:R6)</f>
        <v>9.760000000000002</v>
      </c>
      <c r="P6" s="24">
        <v>0</v>
      </c>
      <c r="Q6" s="24">
        <f>SUM('表三一般公共预算基本支出表'!I28)</f>
        <v>8.13</v>
      </c>
      <c r="R6" s="24">
        <f>SUM('表三一般公共预算基本支出表'!I25)</f>
        <v>1.63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337</v>
      </c>
      <c r="C5" s="17" t="s">
        <v>109</v>
      </c>
      <c r="D5" s="16">
        <v>337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337</v>
      </c>
      <c r="C13" s="16" t="s">
        <v>120</v>
      </c>
      <c r="D13" s="16">
        <f>B5</f>
        <v>337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337</v>
      </c>
      <c r="C17" s="16" t="s">
        <v>22</v>
      </c>
      <c r="D17" s="16">
        <f>B17</f>
        <v>337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337</v>
      </c>
      <c r="D5" s="7"/>
      <c r="E5" s="7">
        <f>C5</f>
        <v>337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20111</v>
      </c>
      <c r="B6" s="6" t="str">
        <f>'表二一般公共预算支出表'!B6</f>
        <v>纪检监察事务</v>
      </c>
      <c r="C6" s="7">
        <f>'表二一般公共预算支出表'!C6</f>
        <v>337</v>
      </c>
      <c r="D6" s="7"/>
      <c r="E6" s="7">
        <f>C6</f>
        <v>337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2011101</v>
      </c>
      <c r="B7" s="6" t="str">
        <f>'表二一般公共预算支出表'!B7</f>
        <v>    行政运行</v>
      </c>
      <c r="C7" s="7">
        <f>'表二一般公共预算支出表'!C7</f>
        <v>337</v>
      </c>
      <c r="D7" s="7"/>
      <c r="E7" s="7">
        <f>C7</f>
        <v>337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337</v>
      </c>
      <c r="D14" s="7"/>
      <c r="E14" s="7">
        <f>E5</f>
        <v>337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337</v>
      </c>
      <c r="D5" s="7">
        <f>'表二一般公共预算支出表'!D5</f>
        <v>312</v>
      </c>
      <c r="E5" s="7">
        <f>'表二一般公共预算支出表'!E5</f>
        <v>25</v>
      </c>
      <c r="F5" s="6"/>
      <c r="G5" s="6"/>
      <c r="H5" s="6"/>
    </row>
    <row r="6" spans="1:8" ht="23.25" customHeight="1">
      <c r="A6" s="6">
        <f>'表二一般公共预算支出表'!A6</f>
        <v>20111</v>
      </c>
      <c r="B6" s="6" t="str">
        <f>'表二一般公共预算支出表'!B6</f>
        <v>纪检监察事务</v>
      </c>
      <c r="C6" s="7">
        <f>'表二一般公共预算支出表'!C6</f>
        <v>337</v>
      </c>
      <c r="D6" s="7">
        <f>'表二一般公共预算支出表'!D6</f>
        <v>312</v>
      </c>
      <c r="E6" s="7">
        <f>'表二一般公共预算支出表'!E6</f>
        <v>25</v>
      </c>
      <c r="F6" s="6"/>
      <c r="G6" s="6"/>
      <c r="H6" s="6"/>
    </row>
    <row r="7" spans="1:8" ht="23.25" customHeight="1">
      <c r="A7" s="6">
        <f>'表二一般公共预算支出表'!A7</f>
        <v>2011101</v>
      </c>
      <c r="B7" s="6" t="str">
        <f>'表二一般公共预算支出表'!B7</f>
        <v>    行政运行</v>
      </c>
      <c r="C7" s="7">
        <f>'表二一般公共预算支出表'!C7</f>
        <v>337</v>
      </c>
      <c r="D7" s="7">
        <f>'表二一般公共预算支出表'!D7</f>
        <v>312</v>
      </c>
      <c r="E7" s="7">
        <f>'表二一般公共预算支出表'!E7</f>
        <v>25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337</v>
      </c>
      <c r="D17" s="7">
        <f>D5</f>
        <v>312</v>
      </c>
      <c r="E17" s="7">
        <f>E5</f>
        <v>25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