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<sst xmlns="http://schemas.openxmlformats.org/spreadsheetml/2006/main" count="140">
  <si>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</si>
  <si>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</si>
  <si>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</si>
  <si>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</si>
  <si>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</si>
  <si>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</si>
  <si>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</si>
  <si>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</si>
  <si>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</si>
  <si>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</si>
  <si>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</si>
  <si>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</si>
  <si>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</si>
  <si>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</si>
  <si>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</si>
  <si>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</si>
  <si>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（三）商业服务业等支出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</si>
  <si>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</si>
  <si>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</si>
  <si>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</si>
  <si>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</si>
  <si>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</si>
  <si>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</si>
  <si>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</si>
  <si>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</si>
  <si>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</si>
  <si>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</si>
  <si>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</si>
  <si>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</si>
  <si>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</si>
  <si>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</si>
  <si>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</si>
  <si>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</si>
  <si>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商业服务业等支出</t>
  </si>
  <si>
    <t>旅游业管理与服务支出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</si>
  <si>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</si>
  <si>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</si>
  <si>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2018年旅游局年初预算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</si>
  <si>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</si>
  <si>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</si>
  <si>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</si>
  <si>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</si>
  <si>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</si>
  <si>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</si>
  <si>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</si>
  <si>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</si>
  <si>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</si>
  <si>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</si>
  <si>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</si>
  <si>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</si>
  <si>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</si>
  <si>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</si>
  <si>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</si>
  <si>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</si>
  <si>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</si>
  <si>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</si>
  <si>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</si>
  <si>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</si>
  <si>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</si>
  <si>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</si>
  <si>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</si>
  <si>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</si>
  <si>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</si>
  <si>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</si>
  <si>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</si>
  <si>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</si>
  <si>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</si>
  <si>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</si>
  <si>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</si>
  <si>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</si>
  <si>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</si>
  <si>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</si>
  <si>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</si>
  <si>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</si>
  <si>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</si>
  <si>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</si>
  <si>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</si>
  <si>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</si>
  <si>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</si>
  <si>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</si>
  <si>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</si>
  <si>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</si>
  <si>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</si>
  <si>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</si>
  <si>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</si>
  <si>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</si>
  <si>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</si>
  <si>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</si>
  <si>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旅游产业资金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</si>
  <si>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</si>
  <si>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</si>
  <si>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</si>
  <si>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</si>
  <si>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</si>
  <si>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</si>
  <si>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</si>
  <si>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</si>
  <si>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</si>
  <si>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</si>
  <si>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</si>
  <si>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</si>
  <si>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</si>
  <si>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</si>
  <si>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</si>
  <si>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</si>
  <si>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</si>
  <si>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</si>
  <si>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</si>
  <si>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</si>
  <si>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</si>
  <si>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</si>
  <si>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</si>
  <si>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</si>
  <si>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</si>
  <si>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</si>
  <si>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</si>
  <si>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</si>
  <si>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</si>
  <si>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六、商业服务业等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</si>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</sst>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33" fillId="5" borderId="15" applyNumberFormat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7" t="s">
        <v>0</v>
      </c>
      <c r="B1" s="67"/>
      <c r="C1" s="67"/>
      <c r="D1" s="67"/>
      <c r="E1" s="67"/>
      <c r="F1" s="67"/>
    </row>
    <row r="2" ht="19.5" spans="1:6">
      <c r="A2" s="68" t="s">
        <v>1</v>
      </c>
      <c r="B2" s="69"/>
      <c r="C2" s="69"/>
      <c r="D2" s="69"/>
      <c r="E2" s="70" t="s">
        <v>2</v>
      </c>
      <c r="F2" s="70"/>
    </row>
    <row r="3" ht="29.25" customHeight="1" spans="1:6">
      <c r="A3" s="71" t="s">
        <v>3</v>
      </c>
      <c r="B3" s="72"/>
      <c r="C3" s="71" t="s">
        <v>4</v>
      </c>
      <c r="D3" s="73"/>
      <c r="E3" s="73"/>
      <c r="F3" s="72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ht="33.75" customHeight="1" spans="1:6">
      <c r="A5" s="17" t="s">
        <v>10</v>
      </c>
      <c r="B5" s="16">
        <v>602.12</v>
      </c>
      <c r="C5" s="16" t="s">
        <v>11</v>
      </c>
      <c r="D5" s="16">
        <v>602.12</v>
      </c>
      <c r="E5" s="16">
        <v>602.12</v>
      </c>
      <c r="F5" s="16"/>
    </row>
    <row r="6" ht="33.75" customHeight="1" spans="1:6">
      <c r="A6" s="75" t="s">
        <v>12</v>
      </c>
      <c r="B6" s="76">
        <f>SUM(B5)</f>
        <v>602.12</v>
      </c>
      <c r="C6" s="75" t="s">
        <v>13</v>
      </c>
      <c r="D6" s="16"/>
      <c r="E6" s="16"/>
      <c r="F6" s="16"/>
    </row>
    <row r="7" ht="33.75" customHeight="1" spans="1:6">
      <c r="A7" s="75" t="s">
        <v>14</v>
      </c>
      <c r="B7" s="76"/>
      <c r="C7" s="75" t="s">
        <v>15</v>
      </c>
      <c r="D7" s="16"/>
      <c r="E7" s="16"/>
      <c r="F7" s="16"/>
    </row>
    <row r="8" ht="33.75" customHeight="1" spans="1:6">
      <c r="A8" s="75"/>
      <c r="B8" s="76"/>
      <c r="C8" s="75" t="s">
        <v>16</v>
      </c>
      <c r="D8" s="16">
        <v>602.12</v>
      </c>
      <c r="E8" s="16">
        <v>602.12</v>
      </c>
      <c r="F8" s="16"/>
    </row>
    <row r="9" ht="33.75" customHeight="1" spans="1:6">
      <c r="A9" s="75" t="s">
        <v>17</v>
      </c>
      <c r="B9" s="76"/>
      <c r="C9" s="75" t="s">
        <v>18</v>
      </c>
      <c r="D9" s="16"/>
      <c r="E9" s="16"/>
      <c r="F9" s="16"/>
    </row>
    <row r="10" ht="33.75" customHeight="1" spans="1:6">
      <c r="A10" s="75" t="s">
        <v>12</v>
      </c>
      <c r="B10" s="76"/>
      <c r="C10" s="75" t="s">
        <v>19</v>
      </c>
      <c r="D10" s="16"/>
      <c r="E10" s="16"/>
      <c r="F10" s="16"/>
    </row>
    <row r="11" ht="33.75" customHeight="1" spans="1:6">
      <c r="A11" s="75" t="s">
        <v>14</v>
      </c>
      <c r="B11" s="76"/>
      <c r="C11" s="75" t="s">
        <v>19</v>
      </c>
      <c r="D11" s="16"/>
      <c r="E11" s="16"/>
      <c r="F11" s="16"/>
    </row>
    <row r="12" ht="33.75" customHeight="1" spans="1:6">
      <c r="A12" s="76"/>
      <c r="B12" s="76"/>
      <c r="C12" s="75"/>
      <c r="D12" s="16"/>
      <c r="E12" s="16"/>
      <c r="F12" s="16"/>
    </row>
    <row r="13" ht="33.75" customHeight="1" spans="1:6">
      <c r="A13" s="76"/>
      <c r="B13" s="76"/>
      <c r="C13" s="75" t="s">
        <v>20</v>
      </c>
      <c r="D13" s="16"/>
      <c r="E13" s="16"/>
      <c r="F13" s="16"/>
    </row>
    <row r="14" ht="33.75" customHeight="1" spans="1:6">
      <c r="A14" s="76"/>
      <c r="B14" s="76"/>
      <c r="C14" s="76"/>
      <c r="D14" s="16"/>
      <c r="E14" s="16"/>
      <c r="F14" s="16"/>
    </row>
    <row r="15" ht="33.75" customHeight="1" spans="1:6">
      <c r="A15" s="76" t="s">
        <v>21</v>
      </c>
      <c r="B15" s="76">
        <f>B5</f>
        <v>602.12</v>
      </c>
      <c r="C15" s="76" t="s">
        <v>22</v>
      </c>
      <c r="D15" s="16">
        <f>B5</f>
        <v>602.12</v>
      </c>
      <c r="E15" s="16">
        <f>B5</f>
        <v>602.12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8" sqref="G8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216</v>
      </c>
      <c r="B5" s="16" t="s">
        <v>33</v>
      </c>
      <c r="C5" s="16">
        <f>表一财政拨款收支总表!B5</f>
        <v>602.12</v>
      </c>
      <c r="D5" s="16">
        <v>322.12</v>
      </c>
      <c r="E5" s="64">
        <v>280</v>
      </c>
      <c r="F5" s="16"/>
    </row>
    <row r="6" ht="45" customHeight="1" spans="1:6">
      <c r="A6" s="16">
        <v>21605</v>
      </c>
      <c r="B6" s="16" t="s">
        <v>34</v>
      </c>
      <c r="C6" s="16">
        <f>表一财政拨款收支总表!B6</f>
        <v>602.12</v>
      </c>
      <c r="D6" s="16">
        <f>D5</f>
        <v>322.12</v>
      </c>
      <c r="E6" s="64">
        <f>E5</f>
        <v>280</v>
      </c>
      <c r="F6" s="16"/>
    </row>
    <row r="7" ht="45" customHeight="1" spans="1:6">
      <c r="A7" s="16">
        <v>2160501</v>
      </c>
      <c r="B7" s="16" t="s">
        <v>35</v>
      </c>
      <c r="C7" s="16">
        <f>C5</f>
        <v>602.12</v>
      </c>
      <c r="D7" s="16">
        <f>D5</f>
        <v>322.12</v>
      </c>
      <c r="E7" s="64">
        <f>E5</f>
        <v>280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64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64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64"/>
      <c r="F10" s="16"/>
    </row>
    <row r="11" ht="45" customHeight="1" spans="1:6">
      <c r="A11" s="16" t="s">
        <v>7</v>
      </c>
      <c r="B11" s="16" t="s">
        <v>19</v>
      </c>
      <c r="C11" s="16">
        <f>C5</f>
        <v>602.12</v>
      </c>
      <c r="D11" s="16">
        <f>D5</f>
        <v>322.12</v>
      </c>
      <c r="E11" s="64">
        <f>E5</f>
        <v>280</v>
      </c>
      <c r="F11" s="16"/>
    </row>
    <row r="12" ht="14.25" spans="1:6">
      <c r="A12" s="65" t="s">
        <v>36</v>
      </c>
      <c r="B12" s="66"/>
      <c r="C12" s="66"/>
      <c r="D12" s="66"/>
      <c r="E12" s="66"/>
      <c r="F12" s="66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topLeftCell="A22" workbookViewId="0">
      <selection activeCell="D6" sqref="D6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295.21</v>
      </c>
      <c r="E6" s="35">
        <v>301</v>
      </c>
      <c r="F6" s="35"/>
      <c r="G6" s="35" t="s">
        <v>45</v>
      </c>
      <c r="H6" s="37">
        <f>SUM(H7:H17)</f>
        <v>295.21</v>
      </c>
      <c r="I6" s="59"/>
      <c r="J6" s="60"/>
    </row>
    <row r="7" s="28" customFormat="1" ht="46.15" customHeight="1" spans="1:10">
      <c r="A7" s="33"/>
      <c r="B7" s="38" t="s">
        <v>46</v>
      </c>
      <c r="C7" s="35" t="s">
        <v>47</v>
      </c>
      <c r="D7" s="35">
        <f>SUM(H7:H9)</f>
        <v>202.67</v>
      </c>
      <c r="E7" s="35"/>
      <c r="F7" s="38" t="s">
        <v>46</v>
      </c>
      <c r="G7" s="35" t="s">
        <v>48</v>
      </c>
      <c r="H7" s="37">
        <v>43.21</v>
      </c>
      <c r="I7" s="59"/>
      <c r="J7" s="60"/>
    </row>
    <row r="8" s="28" customFormat="1" ht="46.15" customHeight="1" spans="1:10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144.22</v>
      </c>
      <c r="I8" s="59"/>
      <c r="J8" s="60"/>
    </row>
    <row r="9" s="28" customFormat="1" ht="46.15" customHeight="1" spans="1:10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15.24</v>
      </c>
      <c r="I9" s="59"/>
      <c r="J9" s="60"/>
    </row>
    <row r="10" s="28" customFormat="1" ht="46.15" customHeight="1" spans="1:10">
      <c r="A10" s="39"/>
      <c r="B10" s="38" t="s">
        <v>49</v>
      </c>
      <c r="C10" s="35" t="s">
        <v>53</v>
      </c>
      <c r="D10" s="35">
        <f>SUM(H10:H13)</f>
        <v>57.27</v>
      </c>
      <c r="E10" s="35"/>
      <c r="F10" s="38" t="s">
        <v>54</v>
      </c>
      <c r="G10" s="40" t="s">
        <v>55</v>
      </c>
      <c r="H10" s="37">
        <v>37.74</v>
      </c>
      <c r="I10" s="59"/>
      <c r="J10" s="60"/>
    </row>
    <row r="11" s="28" customFormat="1" ht="46.15" customHeight="1" spans="1:10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15.1</v>
      </c>
      <c r="I11" s="59"/>
      <c r="J11" s="60"/>
    </row>
    <row r="12" s="28" customFormat="1" ht="46.15" customHeight="1" spans="1:10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2.73</v>
      </c>
      <c r="I12" s="59"/>
      <c r="J12" s="60"/>
    </row>
    <row r="13" s="28" customFormat="1" ht="46.15" customHeight="1" spans="1:10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1.7</v>
      </c>
      <c r="I13" s="59"/>
      <c r="J13" s="60"/>
    </row>
    <row r="14" s="28" customFormat="1" ht="46.15" customHeight="1" spans="1:10">
      <c r="A14" s="43"/>
      <c r="B14" s="38" t="s">
        <v>51</v>
      </c>
      <c r="C14" s="35" t="s">
        <v>62</v>
      </c>
      <c r="D14" s="35">
        <f>H14</f>
        <v>22.49</v>
      </c>
      <c r="E14" s="35"/>
      <c r="F14" s="38">
        <v>13</v>
      </c>
      <c r="G14" s="35" t="s">
        <v>62</v>
      </c>
      <c r="H14" s="37">
        <v>22.49</v>
      </c>
      <c r="I14" s="59"/>
      <c r="J14" s="60"/>
    </row>
    <row r="15" s="28" customFormat="1" ht="46.15" customHeight="1" spans="1:10">
      <c r="A15" s="39"/>
      <c r="B15" s="44" t="s">
        <v>63</v>
      </c>
      <c r="C15" s="45" t="s">
        <v>64</v>
      </c>
      <c r="D15" s="46">
        <f>SUM(H15:H17)</f>
        <v>12.78</v>
      </c>
      <c r="E15" s="46"/>
      <c r="F15" s="38" t="s">
        <v>63</v>
      </c>
      <c r="G15" s="35" t="s">
        <v>65</v>
      </c>
      <c r="H15" s="37">
        <v>9.8</v>
      </c>
      <c r="I15" s="59"/>
      <c r="J15" s="60"/>
    </row>
    <row r="16" s="28" customFormat="1" ht="46.15" customHeight="1" spans="1:10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0.72</v>
      </c>
      <c r="I16" s="59"/>
      <c r="J16" s="60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2.26</v>
      </c>
      <c r="I17" s="59"/>
      <c r="J17" s="60"/>
    </row>
    <row r="18" s="28" customFormat="1" ht="46.15" customHeight="1" spans="1:10">
      <c r="A18" s="41" t="s">
        <v>67</v>
      </c>
      <c r="B18" s="47"/>
      <c r="C18" s="48" t="s">
        <v>68</v>
      </c>
      <c r="D18" s="49">
        <f>I18</f>
        <v>23.91</v>
      </c>
      <c r="E18" s="49">
        <v>302</v>
      </c>
      <c r="F18" s="46"/>
      <c r="G18" s="48" t="s">
        <v>68</v>
      </c>
      <c r="H18" s="37"/>
      <c r="I18" s="37">
        <f>SUM(I19:I29)</f>
        <v>23.91</v>
      </c>
      <c r="J18" s="60"/>
    </row>
    <row r="19" s="28" customFormat="1" ht="46.15" customHeight="1" spans="1:10">
      <c r="A19" s="41"/>
      <c r="B19" s="47" t="s">
        <v>69</v>
      </c>
      <c r="C19" s="48" t="s">
        <v>70</v>
      </c>
      <c r="D19" s="49">
        <f>SUM(I19:I29)</f>
        <v>23.91</v>
      </c>
      <c r="E19" s="49"/>
      <c r="F19" s="46">
        <v>1</v>
      </c>
      <c r="G19" s="35" t="s">
        <v>71</v>
      </c>
      <c r="H19" s="37"/>
      <c r="I19" s="37">
        <v>3.12</v>
      </c>
      <c r="J19" s="60"/>
    </row>
    <row r="20" s="28" customFormat="1" ht="46.15" customHeight="1" spans="1:10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0"/>
    </row>
    <row r="21" s="28" customFormat="1" ht="46.15" customHeight="1" spans="1:10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3.12</v>
      </c>
      <c r="J21" s="60"/>
    </row>
    <row r="22" s="28" customFormat="1" ht="46.15" customHeight="1" spans="1:10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4.16</v>
      </c>
      <c r="J22" s="60"/>
    </row>
    <row r="23" s="28" customFormat="1" ht="46.15" customHeight="1" spans="1:10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0"/>
    </row>
    <row r="24" s="28" customFormat="1" ht="46.15" customHeight="1" spans="1:10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2.08</v>
      </c>
      <c r="J24" s="60"/>
    </row>
    <row r="25" s="28" customFormat="1" ht="46.15" customHeight="1" spans="1:10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1.04</v>
      </c>
      <c r="J25" s="60"/>
    </row>
    <row r="26" s="28" customFormat="1" ht="46.15" customHeight="1" spans="1:10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4.05</v>
      </c>
      <c r="J26" s="60"/>
    </row>
    <row r="27" s="28" customFormat="1" ht="46.15" customHeight="1" spans="1:10">
      <c r="A27" s="41"/>
      <c r="B27" s="47"/>
      <c r="C27" s="48"/>
      <c r="D27" s="49"/>
      <c r="E27" s="49"/>
      <c r="F27" s="49">
        <v>29</v>
      </c>
      <c r="G27" s="36" t="s">
        <v>79</v>
      </c>
      <c r="H27" s="37"/>
      <c r="I27" s="37">
        <v>0.1</v>
      </c>
      <c r="J27" s="60"/>
    </row>
    <row r="28" s="28" customFormat="1" ht="46.15" customHeight="1" spans="1:10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5.2</v>
      </c>
      <c r="J28" s="60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1.04</v>
      </c>
      <c r="J29" s="60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54">
        <f>I30</f>
        <v>3</v>
      </c>
      <c r="E30" s="54">
        <v>509</v>
      </c>
      <c r="F30" s="54">
        <v>99</v>
      </c>
      <c r="G30" s="35" t="s">
        <v>84</v>
      </c>
      <c r="H30" s="37"/>
      <c r="I30" s="37">
        <v>3</v>
      </c>
      <c r="J30" s="60"/>
    </row>
    <row r="31" s="28" customFormat="1" ht="46.15" customHeight="1" spans="1:10">
      <c r="A31" s="55"/>
      <c r="B31" s="35" t="s">
        <v>7</v>
      </c>
      <c r="C31" s="35"/>
      <c r="D31" s="35">
        <f>SUM(D6,D18,D30)</f>
        <v>322.12</v>
      </c>
      <c r="E31" s="35"/>
      <c r="F31" s="35"/>
      <c r="G31" s="55"/>
      <c r="H31" s="36">
        <f>SUM(H6,I18,I30)</f>
        <v>322.12</v>
      </c>
      <c r="I31" s="36"/>
      <c r="J31" s="60"/>
    </row>
    <row r="32" s="28" customFormat="1" ht="46" customHeight="1" spans="1:10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="28" customFormat="1" ht="25" customHeight="1" spans="1:10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="28" customFormat="1" ht="25" customHeight="1" spans="1:10">
      <c r="A34" s="30">
        <v>1</v>
      </c>
      <c r="B34" s="30" t="s">
        <v>88</v>
      </c>
      <c r="C34" s="30"/>
      <c r="D34" s="57">
        <v>280</v>
      </c>
      <c r="E34" s="57"/>
      <c r="F34" s="30">
        <v>2</v>
      </c>
      <c r="G34" s="30" t="s">
        <v>89</v>
      </c>
      <c r="H34" s="30"/>
      <c r="I34" s="57">
        <v>0</v>
      </c>
      <c r="J34" s="57"/>
    </row>
    <row r="35" s="28" customFormat="1" ht="25" customHeight="1" spans="1:10">
      <c r="A35" s="58" t="s">
        <v>7</v>
      </c>
      <c r="B35" s="58"/>
      <c r="C35" s="58"/>
      <c r="D35" s="58"/>
      <c r="E35" s="58"/>
      <c r="F35" s="57">
        <v>280</v>
      </c>
      <c r="G35" s="57"/>
      <c r="H35" s="57"/>
      <c r="I35" s="57"/>
      <c r="J35" s="57"/>
    </row>
    <row r="36" s="28" customFormat="1" spans="9:9">
      <c r="I36" s="61"/>
    </row>
    <row r="37" s="28" customFormat="1" spans="9:9">
      <c r="I37" s="61"/>
    </row>
    <row r="38" s="28" customFormat="1" spans="9:9">
      <c r="I38" s="61"/>
    </row>
    <row r="39" s="28" customFormat="1" spans="9:9">
      <c r="I39" s="61"/>
    </row>
    <row r="40" s="28" customFormat="1" spans="9:9">
      <c r="I40" s="61"/>
    </row>
    <row r="41" s="28" customFormat="1" spans="9:9">
      <c r="I41" s="61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opLeftCell="A13" workbookViewId="0">
      <selection activeCell="J8" sqref="J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4">
        <v>5.4</v>
      </c>
      <c r="B6" s="24">
        <v>0</v>
      </c>
      <c r="C6" s="24">
        <v>5.4</v>
      </c>
      <c r="D6" s="24">
        <v>0</v>
      </c>
      <c r="E6" s="24">
        <v>4.32</v>
      </c>
      <c r="F6" s="24">
        <v>1.08</v>
      </c>
      <c r="G6" s="24">
        <v>15.9</v>
      </c>
      <c r="H6" s="24">
        <v>0</v>
      </c>
      <c r="I6" s="24">
        <v>15.9</v>
      </c>
      <c r="J6" s="24">
        <v>0</v>
      </c>
      <c r="K6" s="24">
        <v>15.9</v>
      </c>
      <c r="L6" s="24">
        <v>0</v>
      </c>
      <c r="M6" s="24">
        <f>SUM(N6,O6)</f>
        <v>6.24</v>
      </c>
      <c r="N6" s="24">
        <v>0</v>
      </c>
      <c r="O6" s="27">
        <f>SUM(P6:R6)</f>
        <v>6.24</v>
      </c>
      <c r="P6" s="24">
        <v>0</v>
      </c>
      <c r="Q6" s="24">
        <f>SUM(表三一般公共预算基本支出表!I28)</f>
        <v>5.2</v>
      </c>
      <c r="R6" s="24">
        <f>SUM(表三一般公共预算基本支出表!I25)</f>
        <v>1.04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106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8" sqref="D8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107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108</v>
      </c>
      <c r="B5" s="16">
        <f>表一财政拨款收支总表!B5</f>
        <v>602.12</v>
      </c>
      <c r="C5" s="17" t="s">
        <v>109</v>
      </c>
      <c r="D5" s="16"/>
    </row>
    <row r="6" ht="28.15" customHeight="1" spans="1:4">
      <c r="A6" s="17" t="s">
        <v>110</v>
      </c>
      <c r="B6" s="16"/>
      <c r="C6" s="17" t="s">
        <v>111</v>
      </c>
      <c r="D6" s="16"/>
    </row>
    <row r="7" ht="28.15" customHeight="1" spans="1:4">
      <c r="A7" s="17" t="s">
        <v>112</v>
      </c>
      <c r="B7" s="16"/>
      <c r="C7" s="17" t="s">
        <v>113</v>
      </c>
      <c r="D7" s="16"/>
    </row>
    <row r="8" ht="28.15" customHeight="1" spans="1:4">
      <c r="A8" s="17" t="s">
        <v>114</v>
      </c>
      <c r="B8" s="16"/>
      <c r="C8" s="17" t="s">
        <v>115</v>
      </c>
      <c r="D8" s="16"/>
    </row>
    <row r="9" ht="28.15" customHeight="1" spans="1:4">
      <c r="A9" s="17" t="s">
        <v>116</v>
      </c>
      <c r="B9" s="16"/>
      <c r="C9" s="17" t="s">
        <v>117</v>
      </c>
      <c r="D9" s="16"/>
    </row>
    <row r="10" ht="28.15" customHeight="1" spans="1:4">
      <c r="A10" s="16"/>
      <c r="B10" s="16"/>
      <c r="C10" s="17" t="s">
        <v>118</v>
      </c>
      <c r="D10" s="16">
        <v>602.12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119</v>
      </c>
      <c r="B13" s="16">
        <f>B5</f>
        <v>602.12</v>
      </c>
      <c r="C13" s="16" t="s">
        <v>120</v>
      </c>
      <c r="D13" s="16">
        <f>B5</f>
        <v>602.12</v>
      </c>
    </row>
    <row r="14" ht="28.15" customHeight="1" spans="1:4">
      <c r="A14" s="17" t="s">
        <v>121</v>
      </c>
      <c r="B14" s="16"/>
      <c r="C14" s="16"/>
      <c r="D14" s="16"/>
    </row>
    <row r="15" ht="28.15" customHeight="1" spans="1:4">
      <c r="A15" s="17" t="s">
        <v>122</v>
      </c>
      <c r="B15" s="17"/>
      <c r="C15" s="17" t="s">
        <v>123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602.12</v>
      </c>
      <c r="C17" s="16" t="s">
        <v>22</v>
      </c>
      <c r="D17" s="16">
        <f>B17</f>
        <v>602.12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125</v>
      </c>
      <c r="K2" s="12" t="s">
        <v>2</v>
      </c>
      <c r="L2" s="12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216</v>
      </c>
      <c r="B5" s="6" t="str">
        <f>表二一般公共预算支出表!B5</f>
        <v>商业服务业等支出</v>
      </c>
      <c r="C5" s="7">
        <f>表二一般公共预算支出表!C5</f>
        <v>602.12</v>
      </c>
      <c r="D5" s="7"/>
      <c r="E5" s="7">
        <f>C5</f>
        <v>602.12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21605</v>
      </c>
      <c r="B6" s="6" t="str">
        <f>表二一般公共预算支出表!B6</f>
        <v>旅游业管理与服务支出</v>
      </c>
      <c r="C6" s="7">
        <f>表二一般公共预算支出表!C6</f>
        <v>602.12</v>
      </c>
      <c r="D6" s="7"/>
      <c r="E6" s="7">
        <f>C6</f>
        <v>602.12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2160501</v>
      </c>
      <c r="B7" s="6" t="str">
        <f>表二一般公共预算支出表!B7</f>
        <v>    行政运行</v>
      </c>
      <c r="C7" s="7">
        <f>表二一般公共预算支出表!C7</f>
        <v>602.12</v>
      </c>
      <c r="D7" s="7"/>
      <c r="E7" s="7">
        <f>C7</f>
        <v>602.12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134</v>
      </c>
      <c r="B14" s="7"/>
      <c r="C14" s="7">
        <f>C5</f>
        <v>602.12</v>
      </c>
      <c r="D14" s="7"/>
      <c r="E14" s="7">
        <f>E5</f>
        <v>602.12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135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136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216</v>
      </c>
      <c r="B5" s="6" t="str">
        <f>表二一般公共预算支出表!B5</f>
        <v>商业服务业等支出</v>
      </c>
      <c r="C5" s="7">
        <f>表二一般公共预算支出表!C5</f>
        <v>602.12</v>
      </c>
      <c r="D5" s="7">
        <f>表二一般公共预算支出表!D5</f>
        <v>322.12</v>
      </c>
      <c r="E5" s="7">
        <f>表二一般公共预算支出表!E5</f>
        <v>280</v>
      </c>
      <c r="F5" s="6"/>
      <c r="G5" s="6"/>
      <c r="H5" s="6"/>
    </row>
    <row r="6" ht="23.45" customHeight="1" spans="1:8">
      <c r="A6" s="6">
        <f>表二一般公共预算支出表!A6</f>
        <v>21605</v>
      </c>
      <c r="B6" s="6" t="str">
        <f>表二一般公共预算支出表!B6</f>
        <v>旅游业管理与服务支出</v>
      </c>
      <c r="C6" s="7">
        <f>表二一般公共预算支出表!C6</f>
        <v>602.12</v>
      </c>
      <c r="D6" s="7">
        <f>表二一般公共预算支出表!D6</f>
        <v>322.12</v>
      </c>
      <c r="E6" s="7">
        <f>表二一般公共预算支出表!E6</f>
        <v>280</v>
      </c>
      <c r="F6" s="6"/>
      <c r="G6" s="6"/>
      <c r="H6" s="6"/>
    </row>
    <row r="7" ht="23.45" customHeight="1" spans="1:8">
      <c r="A7" s="6">
        <f>表二一般公共预算支出表!A7</f>
        <v>2160501</v>
      </c>
      <c r="B7" s="6" t="str">
        <f>表二一般公共预算支出表!B7</f>
        <v>    行政运行</v>
      </c>
      <c r="C7" s="7">
        <f>表二一般公共预算支出表!C7</f>
        <v>602.12</v>
      </c>
      <c r="D7" s="7">
        <f>表二一般公共预算支出表!D7</f>
        <v>322.12</v>
      </c>
      <c r="E7" s="7">
        <f>表二一般公共预算支出表!E7</f>
        <v>280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134</v>
      </c>
      <c r="B17" s="7"/>
      <c r="C17" s="7">
        <f>C5</f>
        <v>602.12</v>
      </c>
      <c r="D17" s="7">
        <f>D5</f>
        <v>322.12</v>
      </c>
      <c r="E17" s="7">
        <f>E5</f>
        <v>280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