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1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<sst xmlns="http://schemas.openxmlformats.org/spreadsheetml/2006/main" count="233" uniqueCount="140">
  <si>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</si>
  <si>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</si>
  <si>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</si>
  <si>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</si>
  <si>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</si>
  <si>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</si>
  <si>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</si>
  <si>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</si>
  <si>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</si>
  <si>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</si>
  <si>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</si>
  <si>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</si>
  <si>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</si>
  <si>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</si>
  <si>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</si>
  <si>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</si>
  <si>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</si>
  <si>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</si>
  <si>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</si>
  <si>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</si>
  <si>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</si>
  <si>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</si>
  <si>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</si>
  <si>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</si>
  <si>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</si>
  <si>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</si>
  <si>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</si>
  <si>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</si>
  <si>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</si>
  <si>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</si>
  <si>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</si>
  <si>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</si>
  <si>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</si>
  <si>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</si>
  <si>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党委办公厅（室）及相关机构事务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</si>
  <si>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</si>
  <si>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</si>
  <si>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2018年巡察办年初预算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</si>
  <si>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</si>
  <si>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</si>
  <si>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</si>
  <si>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</si>
  <si>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</si>
  <si>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</si>
  <si>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</si>
  <si>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</si>
  <si>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</si>
  <si>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</si>
  <si>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</si>
  <si>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</si>
  <si>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</si>
  <si>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</si>
  <si>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</si>
  <si>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</si>
  <si>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</si>
  <si>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</si>
  <si>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</si>
  <si>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</si>
  <si>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</si>
  <si>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</si>
  <si>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</si>
  <si>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</si>
  <si>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</si>
  <si>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</si>
  <si>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</si>
  <si>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</si>
  <si>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</si>
  <si>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</si>
  <si>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</si>
  <si>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</si>
  <si>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</si>
  <si>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</si>
  <si>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</si>
  <si>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</si>
  <si>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</si>
  <si>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</si>
  <si>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</si>
  <si>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</si>
  <si>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</si>
  <si>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</si>
  <si>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</si>
  <si>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</si>
  <si>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</si>
  <si>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</si>
  <si>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</si>
  <si>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</si>
  <si>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</si>
  <si>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</si>
  <si>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巡察专项经费</t>
  </si>
  <si>
    <t>...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</si>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</sst>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6" fillId="0" borderId="11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176" fontId="0" fillId="0" borderId="11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176" fontId="66" fillId="0" borderId="11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/>
    </xf>
    <xf numFmtId="49" fontId="67" fillId="0" borderId="13" xfId="0" applyNumberFormat="1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11" fillId="0" borderId="13" xfId="0" applyNumberFormat="1" applyFont="1" applyFill="1" applyBorder="1" applyAlignment="1" applyProtection="1">
      <alignment horizontal="center" vertical="center" wrapText="1"/>
      <protection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>
      <alignment vertical="center"/>
    </xf>
    <xf numFmtId="49" fontId="66" fillId="0" borderId="15" xfId="0" applyNumberFormat="1" applyFont="1" applyFill="1" applyBorder="1" applyAlignment="1">
      <alignment horizontal="center" vertical="center"/>
    </xf>
    <xf numFmtId="49" fontId="67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67" fillId="0" borderId="15" xfId="0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49" fontId="66" fillId="0" borderId="15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176" fontId="63" fillId="0" borderId="11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176" fontId="67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4" fontId="14" fillId="0" borderId="11" xfId="0" applyNumberFormat="1" applyFont="1" applyFill="1" applyBorder="1" applyAlignment="1" applyProtection="1">
      <alignment horizontal="center" vertical="center" wrapText="1"/>
      <protection/>
    </xf>
    <xf numFmtId="176" fontId="14" fillId="0" borderId="11" xfId="0" applyNumberFormat="1" applyFont="1" applyFill="1" applyBorder="1" applyAlignment="1" applyProtection="1">
      <alignment horizontal="center" vertical="center" wrapText="1"/>
      <protection/>
    </xf>
    <xf numFmtId="176" fontId="55" fillId="0" borderId="11" xfId="0" applyNumberFormat="1" applyFont="1" applyBorder="1" applyAlignment="1">
      <alignment horizontal="center" vertical="center" wrapText="1"/>
    </xf>
    <xf numFmtId="0" fontId="7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2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right"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4" fontId="14" fillId="0" borderId="11" xfId="0" applyNumberFormat="1" applyFont="1" applyFill="1" applyBorder="1" applyAlignment="1" applyProtection="1">
      <alignment horizontal="right" vertical="center" wrapText="1"/>
      <protection/>
    </xf>
    <xf numFmtId="0" fontId="73" fillId="0" borderId="11" xfId="0" applyFont="1" applyBorder="1" applyAlignment="1">
      <alignment horizontal="justify" vertical="center" wrapText="1"/>
    </xf>
    <xf numFmtId="0" fontId="73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B5" sqref="B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8" t="s">
        <v>0</v>
      </c>
      <c r="B1" s="78"/>
      <c r="C1" s="78"/>
      <c r="D1" s="78"/>
      <c r="E1" s="78"/>
      <c r="F1" s="78"/>
    </row>
    <row r="2" spans="1:6" ht="19.5">
      <c r="A2" s="79" t="s">
        <v>1</v>
      </c>
      <c r="B2" s="80"/>
      <c r="C2" s="80"/>
      <c r="D2" s="80"/>
      <c r="E2" s="81" t="s">
        <v>2</v>
      </c>
      <c r="F2" s="81"/>
    </row>
    <row r="3" spans="1:6" ht="29.25" customHeight="1">
      <c r="A3" s="82" t="s">
        <v>3</v>
      </c>
      <c r="B3" s="83"/>
      <c r="C3" s="82" t="s">
        <v>4</v>
      </c>
      <c r="D3" s="84"/>
      <c r="E3" s="84"/>
      <c r="F3" s="83"/>
    </row>
    <row r="4" spans="1:6" ht="24.75" customHeight="1">
      <c r="A4" s="18" t="s">
        <v>5</v>
      </c>
      <c r="B4" s="18" t="s">
        <v>6</v>
      </c>
      <c r="C4" s="18" t="s">
        <v>5</v>
      </c>
      <c r="D4" s="18" t="s">
        <v>7</v>
      </c>
      <c r="E4" s="85" t="s">
        <v>8</v>
      </c>
      <c r="F4" s="85" t="s">
        <v>9</v>
      </c>
    </row>
    <row r="5" spans="1:6" ht="33.75" customHeight="1">
      <c r="A5" s="20" t="s">
        <v>10</v>
      </c>
      <c r="B5" s="73">
        <v>195.78</v>
      </c>
      <c r="C5" s="19" t="s">
        <v>11</v>
      </c>
      <c r="D5" s="86">
        <v>195.78</v>
      </c>
      <c r="E5" s="86">
        <v>195.78</v>
      </c>
      <c r="F5" s="19"/>
    </row>
    <row r="6" spans="1:6" ht="33.75" customHeight="1">
      <c r="A6" s="87" t="s">
        <v>12</v>
      </c>
      <c r="B6" s="88">
        <f>SUM(B5)</f>
        <v>195.78</v>
      </c>
      <c r="C6" s="87" t="s">
        <v>13</v>
      </c>
      <c r="D6" s="86">
        <v>195.78</v>
      </c>
      <c r="E6" s="86">
        <v>195.78</v>
      </c>
      <c r="F6" s="19"/>
    </row>
    <row r="7" spans="1:6" ht="33.75" customHeight="1">
      <c r="A7" s="87" t="s">
        <v>14</v>
      </c>
      <c r="B7" s="88"/>
      <c r="C7" s="87" t="s">
        <v>15</v>
      </c>
      <c r="D7" s="19"/>
      <c r="E7" s="19"/>
      <c r="F7" s="19"/>
    </row>
    <row r="8" spans="1:6" ht="33.75" customHeight="1">
      <c r="A8" s="87"/>
      <c r="B8" s="88"/>
      <c r="C8" s="87" t="s">
        <v>16</v>
      </c>
      <c r="D8" s="19"/>
      <c r="E8" s="19"/>
      <c r="F8" s="19"/>
    </row>
    <row r="9" spans="1:6" ht="33.75" customHeight="1">
      <c r="A9" s="87" t="s">
        <v>17</v>
      </c>
      <c r="B9" s="88"/>
      <c r="C9" s="87" t="s">
        <v>18</v>
      </c>
      <c r="D9" s="19"/>
      <c r="E9" s="19"/>
      <c r="F9" s="19"/>
    </row>
    <row r="10" spans="1:6" ht="33.75" customHeight="1">
      <c r="A10" s="87" t="s">
        <v>12</v>
      </c>
      <c r="B10" s="88"/>
      <c r="C10" s="87" t="s">
        <v>19</v>
      </c>
      <c r="D10" s="19"/>
      <c r="E10" s="19"/>
      <c r="F10" s="19"/>
    </row>
    <row r="11" spans="1:6" ht="33.75" customHeight="1">
      <c r="A11" s="87" t="s">
        <v>14</v>
      </c>
      <c r="B11" s="88"/>
      <c r="C11" s="87" t="s">
        <v>19</v>
      </c>
      <c r="D11" s="19"/>
      <c r="E11" s="19"/>
      <c r="F11" s="19"/>
    </row>
    <row r="12" spans="1:6" ht="33.75" customHeight="1">
      <c r="A12" s="88"/>
      <c r="B12" s="88"/>
      <c r="C12" s="87"/>
      <c r="D12" s="19"/>
      <c r="E12" s="19"/>
      <c r="F12" s="19"/>
    </row>
    <row r="13" spans="1:6" ht="33.75" customHeight="1">
      <c r="A13" s="88"/>
      <c r="B13" s="88"/>
      <c r="C13" s="87" t="s">
        <v>20</v>
      </c>
      <c r="D13" s="19"/>
      <c r="E13" s="19"/>
      <c r="F13" s="19"/>
    </row>
    <row r="14" spans="1:6" ht="33.75" customHeight="1">
      <c r="A14" s="88"/>
      <c r="B14" s="88"/>
      <c r="C14" s="88"/>
      <c r="D14" s="19"/>
      <c r="E14" s="19"/>
      <c r="F14" s="19"/>
    </row>
    <row r="15" spans="1:6" ht="33.75" customHeight="1">
      <c r="A15" s="88" t="s">
        <v>21</v>
      </c>
      <c r="B15" s="88">
        <f>B5</f>
        <v>195.78</v>
      </c>
      <c r="C15" s="88" t="s">
        <v>22</v>
      </c>
      <c r="D15" s="19">
        <f>B5</f>
        <v>195.78</v>
      </c>
      <c r="E15" s="19">
        <f>B5</f>
        <v>195.78</v>
      </c>
      <c r="F15" s="19"/>
    </row>
    <row r="16" ht="24">
      <c r="A16" s="10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E8" sqref="E8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71"/>
      <c r="B1" s="3"/>
      <c r="C1" s="1" t="s">
        <v>23</v>
      </c>
      <c r="D1" s="3"/>
      <c r="E1" s="3"/>
      <c r="F1" s="3"/>
    </row>
    <row r="2" spans="1:6" ht="16.5" customHeight="1">
      <c r="A2" s="72" t="s">
        <v>24</v>
      </c>
      <c r="B2" s="4"/>
      <c r="C2" s="4"/>
      <c r="D2" s="4"/>
      <c r="E2" s="4"/>
      <c r="F2" s="4"/>
    </row>
    <row r="3" spans="1:6" ht="45" customHeight="1">
      <c r="A3" s="19" t="s">
        <v>25</v>
      </c>
      <c r="B3" s="19"/>
      <c r="C3" s="19" t="s">
        <v>26</v>
      </c>
      <c r="D3" s="19"/>
      <c r="E3" s="19"/>
      <c r="F3" s="19" t="s">
        <v>27</v>
      </c>
    </row>
    <row r="4" spans="1:6" ht="45" customHeight="1">
      <c r="A4" s="19" t="s">
        <v>28</v>
      </c>
      <c r="B4" s="19" t="s">
        <v>29</v>
      </c>
      <c r="C4" s="19" t="s">
        <v>30</v>
      </c>
      <c r="D4" s="19" t="s">
        <v>31</v>
      </c>
      <c r="E4" s="19" t="s">
        <v>32</v>
      </c>
      <c r="F4" s="19"/>
    </row>
    <row r="5" spans="1:6" ht="45" customHeight="1">
      <c r="A5" s="19">
        <v>201</v>
      </c>
      <c r="B5" s="19" t="s">
        <v>33</v>
      </c>
      <c r="C5" s="19">
        <f>'表一财政拨款收支总表'!B5</f>
        <v>195.78</v>
      </c>
      <c r="D5" s="73">
        <v>185.78</v>
      </c>
      <c r="E5" s="74">
        <v>10</v>
      </c>
      <c r="F5" s="19"/>
    </row>
    <row r="6" spans="1:6" ht="45" customHeight="1">
      <c r="A6" s="19">
        <v>20131</v>
      </c>
      <c r="B6" s="19" t="s">
        <v>34</v>
      </c>
      <c r="C6" s="19">
        <f>'表一财政拨款收支总表'!B6</f>
        <v>195.78</v>
      </c>
      <c r="D6" s="19">
        <f>D5</f>
        <v>185.78</v>
      </c>
      <c r="E6" s="75">
        <f>E5</f>
        <v>10</v>
      </c>
      <c r="F6" s="19"/>
    </row>
    <row r="7" spans="1:6" ht="45" customHeight="1">
      <c r="A7" s="19">
        <v>2013101</v>
      </c>
      <c r="B7" s="19" t="s">
        <v>35</v>
      </c>
      <c r="C7" s="19">
        <f>C5</f>
        <v>195.78</v>
      </c>
      <c r="D7" s="19">
        <f>D5</f>
        <v>185.78</v>
      </c>
      <c r="E7" s="75">
        <f>E5</f>
        <v>10</v>
      </c>
      <c r="F7" s="19"/>
    </row>
    <row r="8" spans="1:6" ht="45" customHeight="1">
      <c r="A8" s="19" t="s">
        <v>19</v>
      </c>
      <c r="B8" s="19" t="s">
        <v>19</v>
      </c>
      <c r="C8" s="19"/>
      <c r="D8" s="19"/>
      <c r="E8" s="75"/>
      <c r="F8" s="19"/>
    </row>
    <row r="9" spans="1:6" ht="45" customHeight="1">
      <c r="A9" s="19" t="s">
        <v>19</v>
      </c>
      <c r="B9" s="19" t="s">
        <v>19</v>
      </c>
      <c r="C9" s="19"/>
      <c r="D9" s="19"/>
      <c r="E9" s="75"/>
      <c r="F9" s="19"/>
    </row>
    <row r="10" spans="1:6" ht="45" customHeight="1">
      <c r="A10" s="19" t="s">
        <v>19</v>
      </c>
      <c r="B10" s="19" t="s">
        <v>19</v>
      </c>
      <c r="C10" s="19"/>
      <c r="D10" s="19"/>
      <c r="E10" s="75"/>
      <c r="F10" s="19"/>
    </row>
    <row r="11" spans="1:6" ht="45" customHeight="1">
      <c r="A11" s="19" t="s">
        <v>7</v>
      </c>
      <c r="B11" s="19" t="s">
        <v>19</v>
      </c>
      <c r="C11" s="19">
        <f>C5</f>
        <v>195.78</v>
      </c>
      <c r="D11" s="19">
        <f>D5</f>
        <v>185.78</v>
      </c>
      <c r="E11" s="75">
        <f>E5</f>
        <v>10</v>
      </c>
      <c r="F11" s="19"/>
    </row>
    <row r="12" spans="1:6" ht="14.25">
      <c r="A12" s="76" t="s">
        <v>36</v>
      </c>
      <c r="B12" s="77"/>
      <c r="C12" s="77"/>
      <c r="D12" s="77"/>
      <c r="E12" s="77"/>
      <c r="F12" s="77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A1">
      <selection activeCell="A1" sqref="A1:J1"/>
    </sheetView>
  </sheetViews>
  <sheetFormatPr defaultColWidth="9.00390625" defaultRowHeight="15"/>
  <cols>
    <col min="1" max="1" width="11.00390625" style="30" customWidth="1"/>
    <col min="2" max="2" width="11.57421875" style="30" customWidth="1"/>
    <col min="3" max="3" width="20.00390625" style="30" customWidth="1"/>
    <col min="4" max="4" width="18.28125" style="30" customWidth="1"/>
    <col min="5" max="5" width="16.140625" style="30" customWidth="1"/>
    <col min="6" max="6" width="21.7109375" style="30" customWidth="1"/>
    <col min="7" max="7" width="30.8515625" style="30" customWidth="1"/>
    <col min="8" max="8" width="17.7109375" style="30" customWidth="1"/>
    <col min="9" max="9" width="16.8515625" style="30" customWidth="1"/>
    <col min="10" max="10" width="14.57421875" style="30" customWidth="1"/>
    <col min="11" max="16384" width="9.00390625" style="30" customWidth="1"/>
  </cols>
  <sheetData>
    <row r="1" spans="1:10" s="30" customFormat="1" ht="42.75" customHeight="1">
      <c r="A1" s="31" t="s">
        <v>37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30" customFormat="1" ht="21" customHeight="1">
      <c r="A2" s="32" t="s">
        <v>31</v>
      </c>
      <c r="B2" s="33"/>
      <c r="C2" s="33"/>
      <c r="D2" s="33"/>
      <c r="E2" s="33"/>
      <c r="F2" s="33"/>
      <c r="G2" s="33"/>
      <c r="H2" s="33"/>
      <c r="I2" s="66" t="s">
        <v>2</v>
      </c>
      <c r="J2" s="67"/>
    </row>
    <row r="3" spans="1:10" s="30" customFormat="1" ht="33" customHeight="1">
      <c r="A3" s="34" t="s">
        <v>38</v>
      </c>
      <c r="B3" s="34"/>
      <c r="C3" s="34"/>
      <c r="D3" s="34"/>
      <c r="E3" s="34" t="s">
        <v>39</v>
      </c>
      <c r="F3" s="34"/>
      <c r="G3" s="34"/>
      <c r="H3" s="34"/>
      <c r="I3" s="34"/>
      <c r="J3" s="34" t="s">
        <v>27</v>
      </c>
    </row>
    <row r="4" spans="1:10" s="30" customFormat="1" ht="30.75" customHeight="1">
      <c r="A4" s="34" t="s">
        <v>28</v>
      </c>
      <c r="B4" s="34"/>
      <c r="C4" s="34" t="s">
        <v>29</v>
      </c>
      <c r="D4" s="34" t="s">
        <v>7</v>
      </c>
      <c r="E4" s="34" t="s">
        <v>28</v>
      </c>
      <c r="F4" s="34"/>
      <c r="G4" s="34" t="s">
        <v>29</v>
      </c>
      <c r="H4" s="34" t="s">
        <v>40</v>
      </c>
      <c r="I4" s="34" t="s">
        <v>41</v>
      </c>
      <c r="J4" s="34"/>
    </row>
    <row r="5" spans="1:10" s="30" customFormat="1" ht="30.75" customHeight="1">
      <c r="A5" s="35" t="s">
        <v>42</v>
      </c>
      <c r="B5" s="34" t="s">
        <v>43</v>
      </c>
      <c r="C5" s="34"/>
      <c r="D5" s="34"/>
      <c r="E5" s="34" t="s">
        <v>42</v>
      </c>
      <c r="F5" s="34" t="s">
        <v>43</v>
      </c>
      <c r="G5" s="34"/>
      <c r="H5" s="34"/>
      <c r="I5" s="34"/>
      <c r="J5" s="34"/>
    </row>
    <row r="6" spans="1:10" s="30" customFormat="1" ht="45.75" customHeight="1">
      <c r="A6" s="36">
        <v>501</v>
      </c>
      <c r="B6" s="37"/>
      <c r="C6" s="38" t="s">
        <v>44</v>
      </c>
      <c r="D6" s="39">
        <f>SUM(D7:D17)</f>
        <v>163.30000000000004</v>
      </c>
      <c r="E6" s="38">
        <v>301</v>
      </c>
      <c r="F6" s="38"/>
      <c r="G6" s="38" t="s">
        <v>45</v>
      </c>
      <c r="H6" s="40">
        <f>SUM(H7:H17)</f>
        <v>163.3</v>
      </c>
      <c r="I6" s="68"/>
      <c r="J6" s="69"/>
    </row>
    <row r="7" spans="1:10" s="30" customFormat="1" ht="45.75" customHeight="1">
      <c r="A7" s="41"/>
      <c r="B7" s="42" t="s">
        <v>46</v>
      </c>
      <c r="C7" s="43" t="s">
        <v>47</v>
      </c>
      <c r="D7" s="43">
        <f>SUM(H7:H9)</f>
        <v>111.74000000000001</v>
      </c>
      <c r="E7" s="43"/>
      <c r="F7" s="44" t="s">
        <v>46</v>
      </c>
      <c r="G7" s="38" t="s">
        <v>48</v>
      </c>
      <c r="H7" s="40">
        <v>24.85</v>
      </c>
      <c r="I7" s="68"/>
      <c r="J7" s="69"/>
    </row>
    <row r="8" spans="1:10" s="30" customFormat="1" ht="45.75" customHeight="1">
      <c r="A8" s="45"/>
      <c r="B8" s="46"/>
      <c r="C8" s="47"/>
      <c r="D8" s="47"/>
      <c r="E8" s="47"/>
      <c r="F8" s="44" t="s">
        <v>49</v>
      </c>
      <c r="G8" s="38" t="s">
        <v>50</v>
      </c>
      <c r="H8" s="40">
        <v>78.46</v>
      </c>
      <c r="I8" s="68"/>
      <c r="J8" s="69"/>
    </row>
    <row r="9" spans="1:10" s="30" customFormat="1" ht="45.75" customHeight="1">
      <c r="A9" s="45"/>
      <c r="B9" s="46"/>
      <c r="C9" s="47"/>
      <c r="D9" s="47"/>
      <c r="E9" s="47"/>
      <c r="F9" s="44" t="s">
        <v>51</v>
      </c>
      <c r="G9" s="38" t="s">
        <v>52</v>
      </c>
      <c r="H9" s="40">
        <v>8.43</v>
      </c>
      <c r="I9" s="68"/>
      <c r="J9" s="69"/>
    </row>
    <row r="10" spans="1:10" s="30" customFormat="1" ht="45.75" customHeight="1">
      <c r="A10" s="41"/>
      <c r="B10" s="44" t="s">
        <v>49</v>
      </c>
      <c r="C10" s="38" t="s">
        <v>53</v>
      </c>
      <c r="D10" s="38">
        <f>SUM(H10:H13)</f>
        <v>33.3</v>
      </c>
      <c r="E10" s="38"/>
      <c r="F10" s="44" t="s">
        <v>54</v>
      </c>
      <c r="G10" s="48" t="s">
        <v>55</v>
      </c>
      <c r="H10" s="40">
        <v>20.88</v>
      </c>
      <c r="I10" s="68"/>
      <c r="J10" s="69"/>
    </row>
    <row r="11" spans="1:10" s="30" customFormat="1" ht="45.75" customHeight="1">
      <c r="A11" s="45"/>
      <c r="B11" s="44"/>
      <c r="C11" s="38"/>
      <c r="D11" s="38"/>
      <c r="E11" s="38"/>
      <c r="F11" s="44" t="s">
        <v>56</v>
      </c>
      <c r="G11" s="48" t="s">
        <v>57</v>
      </c>
      <c r="H11" s="40">
        <v>8.35</v>
      </c>
      <c r="I11" s="68"/>
      <c r="J11" s="69"/>
    </row>
    <row r="12" spans="1:10" s="30" customFormat="1" ht="45.75" customHeight="1">
      <c r="A12" s="45"/>
      <c r="B12" s="44"/>
      <c r="C12" s="38"/>
      <c r="D12" s="38"/>
      <c r="E12" s="38"/>
      <c r="F12" s="44" t="s">
        <v>58</v>
      </c>
      <c r="G12" s="49" t="s">
        <v>59</v>
      </c>
      <c r="H12" s="40">
        <v>3.13</v>
      </c>
      <c r="I12" s="68"/>
      <c r="J12" s="69"/>
    </row>
    <row r="13" spans="1:10" s="30" customFormat="1" ht="45.75" customHeight="1">
      <c r="A13" s="45"/>
      <c r="B13" s="44"/>
      <c r="C13" s="38"/>
      <c r="D13" s="38"/>
      <c r="E13" s="38"/>
      <c r="F13" s="44" t="s">
        <v>60</v>
      </c>
      <c r="G13" s="38" t="s">
        <v>61</v>
      </c>
      <c r="H13" s="40">
        <v>0.94</v>
      </c>
      <c r="I13" s="68"/>
      <c r="J13" s="69"/>
    </row>
    <row r="14" spans="1:10" s="30" customFormat="1" ht="45.75" customHeight="1">
      <c r="A14" s="50"/>
      <c r="B14" s="44" t="s">
        <v>51</v>
      </c>
      <c r="C14" s="38" t="s">
        <v>62</v>
      </c>
      <c r="D14" s="38">
        <f>H14</f>
        <v>12.4</v>
      </c>
      <c r="E14" s="38"/>
      <c r="F14" s="44">
        <v>13</v>
      </c>
      <c r="G14" s="38" t="s">
        <v>62</v>
      </c>
      <c r="H14" s="40">
        <v>12.4</v>
      </c>
      <c r="I14" s="68"/>
      <c r="J14" s="69"/>
    </row>
    <row r="15" spans="1:10" s="30" customFormat="1" ht="45.75" customHeight="1">
      <c r="A15" s="41"/>
      <c r="B15" s="42" t="s">
        <v>63</v>
      </c>
      <c r="C15" s="51" t="s">
        <v>64</v>
      </c>
      <c r="D15" s="43">
        <f>SUM(H15:H17)</f>
        <v>5.86</v>
      </c>
      <c r="E15" s="43"/>
      <c r="F15" s="44" t="s">
        <v>63</v>
      </c>
      <c r="G15" s="38" t="s">
        <v>65</v>
      </c>
      <c r="H15" s="40">
        <v>5.5</v>
      </c>
      <c r="I15" s="68"/>
      <c r="J15" s="69"/>
    </row>
    <row r="16" spans="1:10" s="30" customFormat="1" ht="45.75" customHeight="1">
      <c r="A16" s="45"/>
      <c r="B16" s="46"/>
      <c r="C16" s="52"/>
      <c r="D16" s="47"/>
      <c r="E16" s="47"/>
      <c r="F16" s="38">
        <v>99</v>
      </c>
      <c r="G16" s="53" t="s">
        <v>66</v>
      </c>
      <c r="H16" s="40">
        <v>0.36</v>
      </c>
      <c r="I16" s="68"/>
      <c r="J16" s="69"/>
    </row>
    <row r="17" spans="1:10" s="30" customFormat="1" ht="45.75" customHeight="1">
      <c r="A17" s="54"/>
      <c r="B17" s="55"/>
      <c r="C17" s="56"/>
      <c r="D17" s="57"/>
      <c r="E17" s="57"/>
      <c r="F17" s="38">
        <v>99</v>
      </c>
      <c r="G17" s="38" t="s">
        <v>64</v>
      </c>
      <c r="H17" s="40">
        <v>0</v>
      </c>
      <c r="I17" s="68"/>
      <c r="J17" s="69"/>
    </row>
    <row r="18" spans="1:10" s="30" customFormat="1" ht="45.75" customHeight="1">
      <c r="A18" s="58" t="s">
        <v>67</v>
      </c>
      <c r="B18" s="46"/>
      <c r="C18" s="52" t="s">
        <v>68</v>
      </c>
      <c r="D18" s="47">
        <f>I18</f>
        <v>21.28</v>
      </c>
      <c r="E18" s="47">
        <v>302</v>
      </c>
      <c r="F18" s="43"/>
      <c r="G18" s="52" t="s">
        <v>68</v>
      </c>
      <c r="H18" s="40"/>
      <c r="I18" s="40">
        <f>SUM(I19:I29)</f>
        <v>21.28</v>
      </c>
      <c r="J18" s="69"/>
    </row>
    <row r="19" spans="1:10" s="30" customFormat="1" ht="45.75" customHeight="1">
      <c r="A19" s="45"/>
      <c r="B19" s="46" t="s">
        <v>69</v>
      </c>
      <c r="C19" s="52" t="s">
        <v>70</v>
      </c>
      <c r="D19" s="47">
        <f>SUM(I19:I29)</f>
        <v>21.28</v>
      </c>
      <c r="E19" s="47"/>
      <c r="F19" s="43">
        <v>1</v>
      </c>
      <c r="G19" s="38" t="s">
        <v>71</v>
      </c>
      <c r="H19" s="40"/>
      <c r="I19" s="40">
        <v>3</v>
      </c>
      <c r="J19" s="69"/>
    </row>
    <row r="20" spans="1:10" s="30" customFormat="1" ht="45.75" customHeight="1">
      <c r="A20" s="45"/>
      <c r="B20" s="46"/>
      <c r="C20" s="52"/>
      <c r="D20" s="47"/>
      <c r="E20" s="47"/>
      <c r="F20" s="47">
        <v>2</v>
      </c>
      <c r="G20" s="38" t="s">
        <v>72</v>
      </c>
      <c r="H20" s="40"/>
      <c r="I20" s="40">
        <v>0</v>
      </c>
      <c r="J20" s="69"/>
    </row>
    <row r="21" spans="1:10" s="30" customFormat="1" ht="45.75" customHeight="1">
      <c r="A21" s="45"/>
      <c r="B21" s="46"/>
      <c r="C21" s="52"/>
      <c r="D21" s="47"/>
      <c r="E21" s="47"/>
      <c r="F21" s="47">
        <v>7</v>
      </c>
      <c r="G21" s="38" t="s">
        <v>73</v>
      </c>
      <c r="H21" s="40"/>
      <c r="I21" s="40">
        <v>1</v>
      </c>
      <c r="J21" s="69"/>
    </row>
    <row r="22" spans="1:10" s="30" customFormat="1" ht="45.75" customHeight="1">
      <c r="A22" s="45"/>
      <c r="B22" s="46"/>
      <c r="C22" s="52"/>
      <c r="D22" s="47"/>
      <c r="E22" s="47"/>
      <c r="F22" s="47">
        <v>11</v>
      </c>
      <c r="G22" s="38" t="s">
        <v>74</v>
      </c>
      <c r="H22" s="40"/>
      <c r="I22" s="40">
        <v>3</v>
      </c>
      <c r="J22" s="69"/>
    </row>
    <row r="23" spans="1:10" s="30" customFormat="1" ht="45.75" customHeight="1">
      <c r="A23" s="45"/>
      <c r="B23" s="46"/>
      <c r="C23" s="52"/>
      <c r="D23" s="47"/>
      <c r="E23" s="47"/>
      <c r="F23" s="47">
        <v>13</v>
      </c>
      <c r="G23" s="38" t="s">
        <v>75</v>
      </c>
      <c r="H23" s="40"/>
      <c r="I23" s="40">
        <v>2</v>
      </c>
      <c r="J23" s="69"/>
    </row>
    <row r="24" spans="1:10" s="30" customFormat="1" ht="45.75" customHeight="1">
      <c r="A24" s="45"/>
      <c r="B24" s="46"/>
      <c r="C24" s="52"/>
      <c r="D24" s="47"/>
      <c r="E24" s="47"/>
      <c r="F24" s="47">
        <v>16</v>
      </c>
      <c r="G24" s="38" t="s">
        <v>76</v>
      </c>
      <c r="H24" s="40"/>
      <c r="I24" s="40">
        <v>2</v>
      </c>
      <c r="J24" s="69"/>
    </row>
    <row r="25" spans="1:10" s="30" customFormat="1" ht="45.75" customHeight="1">
      <c r="A25" s="45"/>
      <c r="B25" s="46"/>
      <c r="C25" s="52"/>
      <c r="D25" s="47"/>
      <c r="E25" s="47"/>
      <c r="F25" s="47">
        <v>17</v>
      </c>
      <c r="G25" s="38" t="s">
        <v>77</v>
      </c>
      <c r="H25" s="40"/>
      <c r="I25" s="40">
        <v>1</v>
      </c>
      <c r="J25" s="69"/>
    </row>
    <row r="26" spans="1:10" s="30" customFormat="1" ht="45.75" customHeight="1">
      <c r="A26" s="45"/>
      <c r="B26" s="46"/>
      <c r="C26" s="52"/>
      <c r="D26" s="47"/>
      <c r="E26" s="47"/>
      <c r="F26" s="47">
        <v>28</v>
      </c>
      <c r="G26" s="38" t="s">
        <v>78</v>
      </c>
      <c r="H26" s="40"/>
      <c r="I26" s="40">
        <v>2.23</v>
      </c>
      <c r="J26" s="69"/>
    </row>
    <row r="27" spans="1:10" s="30" customFormat="1" ht="45.75" customHeight="1">
      <c r="A27" s="45"/>
      <c r="B27" s="46"/>
      <c r="C27" s="52"/>
      <c r="D27" s="47"/>
      <c r="E27" s="47"/>
      <c r="F27" s="47">
        <v>29</v>
      </c>
      <c r="G27" s="59" t="s">
        <v>79</v>
      </c>
      <c r="H27" s="40"/>
      <c r="I27" s="40">
        <v>0.05</v>
      </c>
      <c r="J27" s="69"/>
    </row>
    <row r="28" spans="1:10" s="30" customFormat="1" ht="45.75" customHeight="1">
      <c r="A28" s="45"/>
      <c r="B28" s="46"/>
      <c r="C28" s="52"/>
      <c r="D28" s="47"/>
      <c r="E28" s="47"/>
      <c r="F28" s="47">
        <v>31</v>
      </c>
      <c r="G28" s="38" t="s">
        <v>80</v>
      </c>
      <c r="H28" s="40"/>
      <c r="I28" s="40">
        <v>5</v>
      </c>
      <c r="J28" s="69"/>
    </row>
    <row r="29" spans="1:10" s="30" customFormat="1" ht="45.75" customHeight="1">
      <c r="A29" s="54"/>
      <c r="B29" s="55"/>
      <c r="C29" s="56"/>
      <c r="D29" s="57"/>
      <c r="E29" s="57"/>
      <c r="F29" s="57">
        <v>99</v>
      </c>
      <c r="G29" s="38" t="s">
        <v>81</v>
      </c>
      <c r="H29" s="40"/>
      <c r="I29" s="40">
        <v>2</v>
      </c>
      <c r="J29" s="69"/>
    </row>
    <row r="30" spans="1:10" s="30" customFormat="1" ht="45.75" customHeight="1">
      <c r="A30" s="60" t="s">
        <v>82</v>
      </c>
      <c r="B30" s="55" t="s">
        <v>63</v>
      </c>
      <c r="C30" s="56" t="s">
        <v>83</v>
      </c>
      <c r="D30" s="57">
        <f>I30</f>
        <v>1.2</v>
      </c>
      <c r="E30" s="57">
        <v>509</v>
      </c>
      <c r="F30" s="57">
        <v>99</v>
      </c>
      <c r="G30" s="38" t="s">
        <v>84</v>
      </c>
      <c r="H30" s="40"/>
      <c r="I30" s="40">
        <v>1.2</v>
      </c>
      <c r="J30" s="69"/>
    </row>
    <row r="31" spans="1:10" s="30" customFormat="1" ht="45.75" customHeight="1">
      <c r="A31" s="61"/>
      <c r="B31" s="38" t="s">
        <v>7</v>
      </c>
      <c r="C31" s="38"/>
      <c r="D31" s="38">
        <f>SUM(D6,D18,D30)</f>
        <v>185.78000000000003</v>
      </c>
      <c r="E31" s="38"/>
      <c r="F31" s="38"/>
      <c r="G31" s="61"/>
      <c r="H31" s="39">
        <f>SUM(H6,I18,I30)</f>
        <v>185.78</v>
      </c>
      <c r="I31" s="39"/>
      <c r="J31" s="69"/>
    </row>
    <row r="32" spans="1:10" s="30" customFormat="1" ht="45.75" customHeight="1">
      <c r="A32" s="62" t="s">
        <v>32</v>
      </c>
      <c r="B32" s="62"/>
      <c r="C32" s="62"/>
      <c r="D32" s="62"/>
      <c r="E32" s="62"/>
      <c r="F32" s="62"/>
      <c r="G32" s="62"/>
      <c r="H32" s="62"/>
      <c r="I32" s="62"/>
      <c r="J32" s="62"/>
    </row>
    <row r="33" spans="1:10" s="30" customFormat="1" ht="24.75" customHeight="1">
      <c r="A33" s="63" t="s">
        <v>85</v>
      </c>
      <c r="B33" s="63" t="s">
        <v>86</v>
      </c>
      <c r="C33" s="63"/>
      <c r="D33" s="63" t="s">
        <v>87</v>
      </c>
      <c r="E33" s="63"/>
      <c r="F33" s="63" t="s">
        <v>85</v>
      </c>
      <c r="G33" s="63" t="s">
        <v>86</v>
      </c>
      <c r="H33" s="63"/>
      <c r="I33" s="63" t="s">
        <v>87</v>
      </c>
      <c r="J33" s="63"/>
    </row>
    <row r="34" spans="1:10" s="30" customFormat="1" ht="24.75" customHeight="1">
      <c r="A34" s="63">
        <v>1</v>
      </c>
      <c r="B34" s="63" t="s">
        <v>88</v>
      </c>
      <c r="C34" s="63"/>
      <c r="D34" s="64">
        <v>10</v>
      </c>
      <c r="E34" s="64"/>
      <c r="F34" s="63">
        <v>2</v>
      </c>
      <c r="G34" s="63" t="s">
        <v>89</v>
      </c>
      <c r="H34" s="63"/>
      <c r="I34" s="64">
        <v>0</v>
      </c>
      <c r="J34" s="64"/>
    </row>
    <row r="35" spans="1:10" s="30" customFormat="1" ht="24.75" customHeight="1">
      <c r="A35" s="65" t="s">
        <v>7</v>
      </c>
      <c r="B35" s="65"/>
      <c r="C35" s="65"/>
      <c r="D35" s="65"/>
      <c r="E35" s="65"/>
      <c r="F35" s="64">
        <v>10</v>
      </c>
      <c r="G35" s="64"/>
      <c r="H35" s="64"/>
      <c r="I35" s="64"/>
      <c r="J35" s="64"/>
    </row>
    <row r="36" s="30" customFormat="1" ht="13.5">
      <c r="I36" s="70"/>
    </row>
    <row r="37" s="30" customFormat="1" ht="13.5">
      <c r="I37" s="70"/>
    </row>
    <row r="38" s="30" customFormat="1" ht="13.5">
      <c r="I38" s="70"/>
    </row>
    <row r="39" s="30" customFormat="1" ht="13.5">
      <c r="I39" s="70"/>
    </row>
    <row r="40" s="30" customFormat="1" ht="13.5">
      <c r="I40" s="70"/>
    </row>
    <row r="41" s="30" customFormat="1" ht="13.5">
      <c r="I41" s="70"/>
    </row>
  </sheetData>
  <sheetProtection/>
  <mergeCells count="45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M6" sqref="M6:R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0" t="s">
        <v>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20.25" customHeight="1">
      <c r="A2" s="24"/>
      <c r="B2" s="25"/>
      <c r="C2" s="25"/>
      <c r="D2" s="25"/>
      <c r="E2" s="25"/>
      <c r="F2" s="25"/>
      <c r="G2" s="24"/>
      <c r="H2" s="25"/>
      <c r="I2" s="25"/>
      <c r="J2" s="25"/>
      <c r="K2" s="25"/>
      <c r="L2" s="25"/>
      <c r="M2" s="25"/>
      <c r="N2" s="25"/>
      <c r="O2" s="25"/>
      <c r="P2" s="25"/>
      <c r="Q2" s="4" t="s">
        <v>2</v>
      </c>
      <c r="R2" s="4"/>
    </row>
    <row r="3" spans="1:18" ht="48.75" customHeight="1">
      <c r="A3" s="26" t="s">
        <v>91</v>
      </c>
      <c r="B3" s="26"/>
      <c r="C3" s="26"/>
      <c r="D3" s="26"/>
      <c r="E3" s="26"/>
      <c r="F3" s="26"/>
      <c r="G3" s="26" t="s">
        <v>92</v>
      </c>
      <c r="H3" s="26"/>
      <c r="I3" s="26"/>
      <c r="J3" s="26"/>
      <c r="K3" s="26"/>
      <c r="L3" s="26"/>
      <c r="M3" s="26" t="s">
        <v>93</v>
      </c>
      <c r="N3" s="26"/>
      <c r="O3" s="26"/>
      <c r="P3" s="26"/>
      <c r="Q3" s="26"/>
      <c r="R3" s="26"/>
    </row>
    <row r="4" spans="1:18" ht="48.75" customHeight="1">
      <c r="A4" s="7" t="s">
        <v>7</v>
      </c>
      <c r="B4" s="5" t="s">
        <v>94</v>
      </c>
      <c r="C4" s="7" t="s">
        <v>95</v>
      </c>
      <c r="D4" s="7"/>
      <c r="E4" s="7"/>
      <c r="F4" s="5" t="s">
        <v>77</v>
      </c>
      <c r="G4" s="7" t="s">
        <v>7</v>
      </c>
      <c r="H4" s="5" t="s">
        <v>94</v>
      </c>
      <c r="I4" s="7" t="s">
        <v>95</v>
      </c>
      <c r="J4" s="7"/>
      <c r="K4" s="7"/>
      <c r="L4" s="5" t="s">
        <v>77</v>
      </c>
      <c r="M4" s="7" t="s">
        <v>7</v>
      </c>
      <c r="N4" s="5" t="s">
        <v>94</v>
      </c>
      <c r="O4" s="7" t="s">
        <v>95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96</v>
      </c>
      <c r="E5" s="5" t="s">
        <v>97</v>
      </c>
      <c r="F5" s="5"/>
      <c r="G5" s="7"/>
      <c r="H5" s="5"/>
      <c r="I5" s="5" t="s">
        <v>30</v>
      </c>
      <c r="J5" s="5" t="s">
        <v>96</v>
      </c>
      <c r="K5" s="5" t="s">
        <v>97</v>
      </c>
      <c r="L5" s="5"/>
      <c r="M5" s="7"/>
      <c r="N5" s="5"/>
      <c r="O5" s="5" t="s">
        <v>30</v>
      </c>
      <c r="P5" s="5" t="s">
        <v>96</v>
      </c>
      <c r="Q5" s="5" t="s">
        <v>97</v>
      </c>
      <c r="R5" s="5"/>
    </row>
    <row r="6" spans="1:18" ht="43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8">
        <f>SUM(N6,O6)</f>
        <v>6</v>
      </c>
      <c r="N6" s="8">
        <v>0</v>
      </c>
      <c r="O6" s="29">
        <f>SUM(P6:R6)</f>
        <v>6</v>
      </c>
      <c r="P6" s="8">
        <v>0</v>
      </c>
      <c r="Q6" s="8">
        <f>SUM('表三一般公共预算基本支出表'!I28)</f>
        <v>5</v>
      </c>
      <c r="R6" s="8">
        <f>SUM('表三一般公共预算基本支出表'!I25)</f>
        <v>1</v>
      </c>
    </row>
    <row r="7" spans="1:18" ht="43.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P7" s="27"/>
      <c r="Q7" s="27"/>
      <c r="R7" s="27"/>
    </row>
    <row r="8" spans="1:18" ht="43.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8" ht="43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ht="43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2" ht="18.75">
      <c r="A11" s="28" t="s">
        <v>98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18.75">
      <c r="A12" s="14" t="s">
        <v>99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0" t="s">
        <v>100</v>
      </c>
      <c r="B1" s="10"/>
      <c r="C1" s="10"/>
      <c r="D1" s="10"/>
      <c r="E1" s="10"/>
      <c r="F1" s="10"/>
    </row>
    <row r="2" spans="1:6" ht="21" customHeight="1">
      <c r="A2" s="21" t="s">
        <v>101</v>
      </c>
      <c r="E2" s="4" t="s">
        <v>2</v>
      </c>
      <c r="F2" s="4"/>
    </row>
    <row r="3" spans="1:6" ht="40.5" customHeight="1">
      <c r="A3" s="22" t="s">
        <v>28</v>
      </c>
      <c r="B3" s="22" t="s">
        <v>102</v>
      </c>
      <c r="C3" s="22" t="s">
        <v>103</v>
      </c>
      <c r="D3" s="22" t="s">
        <v>104</v>
      </c>
      <c r="E3" s="22"/>
      <c r="F3" s="22"/>
    </row>
    <row r="4" spans="1:6" ht="31.5" customHeight="1">
      <c r="A4" s="22"/>
      <c r="B4" s="22"/>
      <c r="C4" s="22"/>
      <c r="D4" s="22" t="s">
        <v>7</v>
      </c>
      <c r="E4" s="22" t="s">
        <v>31</v>
      </c>
      <c r="F4" s="22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3" t="s">
        <v>105</v>
      </c>
      <c r="H20" s="23"/>
      <c r="I20" s="23"/>
      <c r="J20" s="23"/>
      <c r="K20" s="23"/>
    </row>
    <row r="21" spans="1:6" ht="18.75">
      <c r="A21" s="14" t="s">
        <v>98</v>
      </c>
      <c r="B21" s="14"/>
      <c r="C21" s="14"/>
      <c r="D21" s="14"/>
      <c r="E21" s="14"/>
      <c r="F21" s="14"/>
    </row>
    <row r="22" spans="1:6" ht="18.75">
      <c r="A22" s="14" t="s">
        <v>106</v>
      </c>
      <c r="B22" s="14"/>
      <c r="C22" s="14"/>
      <c r="D22" s="14"/>
      <c r="E22" s="14"/>
      <c r="F22" s="14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6" sqref="D6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0" t="s">
        <v>107</v>
      </c>
      <c r="B1" s="10"/>
      <c r="C1" s="10"/>
      <c r="D1" s="10"/>
    </row>
    <row r="2" spans="1:4" ht="21" customHeight="1">
      <c r="A2" s="16"/>
      <c r="D2" s="17" t="s">
        <v>2</v>
      </c>
    </row>
    <row r="3" spans="1:4" ht="27.75" customHeight="1">
      <c r="A3" s="18" t="s">
        <v>3</v>
      </c>
      <c r="B3" s="18"/>
      <c r="C3" s="18" t="s">
        <v>4</v>
      </c>
      <c r="D3" s="18"/>
    </row>
    <row r="4" spans="1:4" ht="27.75" customHeight="1">
      <c r="A4" s="19" t="s">
        <v>5</v>
      </c>
      <c r="B4" s="19" t="s">
        <v>6</v>
      </c>
      <c r="C4" s="19" t="s">
        <v>5</v>
      </c>
      <c r="D4" s="19" t="s">
        <v>6</v>
      </c>
    </row>
    <row r="5" spans="1:4" ht="27.75" customHeight="1">
      <c r="A5" s="20" t="s">
        <v>108</v>
      </c>
      <c r="B5" s="19">
        <f>'表一财政拨款收支总表'!B5</f>
        <v>195.78</v>
      </c>
      <c r="C5" s="20" t="s">
        <v>109</v>
      </c>
      <c r="D5" s="19">
        <f>B5</f>
        <v>195.78</v>
      </c>
    </row>
    <row r="6" spans="1:4" ht="27.75" customHeight="1">
      <c r="A6" s="20" t="s">
        <v>110</v>
      </c>
      <c r="B6" s="19"/>
      <c r="C6" s="20" t="s">
        <v>111</v>
      </c>
      <c r="D6" s="19"/>
    </row>
    <row r="7" spans="1:4" ht="27.75" customHeight="1">
      <c r="A7" s="20" t="s">
        <v>112</v>
      </c>
      <c r="B7" s="19"/>
      <c r="C7" s="20" t="s">
        <v>113</v>
      </c>
      <c r="D7" s="19"/>
    </row>
    <row r="8" spans="1:4" ht="27.75" customHeight="1">
      <c r="A8" s="20" t="s">
        <v>114</v>
      </c>
      <c r="B8" s="19"/>
      <c r="C8" s="20" t="s">
        <v>115</v>
      </c>
      <c r="D8" s="19"/>
    </row>
    <row r="9" spans="1:4" ht="27.75" customHeight="1">
      <c r="A9" s="20" t="s">
        <v>116</v>
      </c>
      <c r="B9" s="19"/>
      <c r="C9" s="20" t="s">
        <v>117</v>
      </c>
      <c r="D9" s="19"/>
    </row>
    <row r="10" spans="1:4" ht="27.75" customHeight="1">
      <c r="A10" s="19"/>
      <c r="B10" s="19"/>
      <c r="C10" s="20" t="s">
        <v>118</v>
      </c>
      <c r="D10" s="19"/>
    </row>
    <row r="11" spans="1:4" ht="27.75" customHeight="1">
      <c r="A11" s="19"/>
      <c r="B11" s="19"/>
      <c r="C11" s="20" t="s">
        <v>19</v>
      </c>
      <c r="D11" s="19"/>
    </row>
    <row r="12" spans="1:4" ht="27.75" customHeight="1">
      <c r="A12" s="19"/>
      <c r="B12" s="19"/>
      <c r="C12" s="20" t="s">
        <v>19</v>
      </c>
      <c r="D12" s="19"/>
    </row>
    <row r="13" spans="1:4" ht="27.75" customHeight="1">
      <c r="A13" s="19" t="s">
        <v>119</v>
      </c>
      <c r="B13" s="19">
        <f>B5</f>
        <v>195.78</v>
      </c>
      <c r="C13" s="19" t="s">
        <v>120</v>
      </c>
      <c r="D13" s="19">
        <f>B5</f>
        <v>195.78</v>
      </c>
    </row>
    <row r="14" spans="1:4" ht="27.75" customHeight="1">
      <c r="A14" s="20" t="s">
        <v>121</v>
      </c>
      <c r="B14" s="19"/>
      <c r="C14" s="19"/>
      <c r="D14" s="19"/>
    </row>
    <row r="15" spans="1:4" ht="27.75" customHeight="1">
      <c r="A15" s="20" t="s">
        <v>122</v>
      </c>
      <c r="B15" s="20"/>
      <c r="C15" s="20" t="s">
        <v>123</v>
      </c>
      <c r="D15" s="19"/>
    </row>
    <row r="16" spans="1:4" ht="27.75" customHeight="1">
      <c r="A16" s="19"/>
      <c r="B16" s="19"/>
      <c r="C16" s="19"/>
      <c r="D16" s="19"/>
    </row>
    <row r="17" spans="1:4" ht="27.75" customHeight="1">
      <c r="A17" s="19" t="s">
        <v>21</v>
      </c>
      <c r="B17" s="19">
        <f>B5</f>
        <v>195.78</v>
      </c>
      <c r="C17" s="19" t="s">
        <v>22</v>
      </c>
      <c r="D17" s="19">
        <f>B17</f>
        <v>195.78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D11" sqref="D11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0" t="s">
        <v>124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7.75" customHeight="1">
      <c r="A2" s="11" t="s">
        <v>125</v>
      </c>
      <c r="K2" s="15" t="s">
        <v>2</v>
      </c>
      <c r="L2" s="15"/>
    </row>
    <row r="3" spans="1:12" ht="41.25" customHeight="1">
      <c r="A3" s="5" t="s">
        <v>126</v>
      </c>
      <c r="B3" s="5"/>
      <c r="C3" s="5" t="s">
        <v>7</v>
      </c>
      <c r="D3" s="5" t="s">
        <v>122</v>
      </c>
      <c r="E3" s="5" t="s">
        <v>127</v>
      </c>
      <c r="F3" s="5" t="s">
        <v>128</v>
      </c>
      <c r="G3" s="5" t="s">
        <v>129</v>
      </c>
      <c r="H3" s="5" t="s">
        <v>130</v>
      </c>
      <c r="I3" s="5" t="s">
        <v>131</v>
      </c>
      <c r="J3" s="5" t="s">
        <v>132</v>
      </c>
      <c r="K3" s="5" t="s">
        <v>133</v>
      </c>
      <c r="L3" s="5" t="s">
        <v>121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195.78</v>
      </c>
      <c r="D5" s="7"/>
      <c r="E5" s="7">
        <f>C5</f>
        <v>195.78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20131</v>
      </c>
      <c r="B6" s="12" t="str">
        <f>'表二一般公共预算支出表'!B6</f>
        <v>党委办公厅（室）及相关机构事务</v>
      </c>
      <c r="C6" s="7">
        <f>'表二一般公共预算支出表'!C6</f>
        <v>195.78</v>
      </c>
      <c r="D6" s="7"/>
      <c r="E6" s="7">
        <f>C6</f>
        <v>195.78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2013101</v>
      </c>
      <c r="B7" s="6" t="str">
        <f>'表二一般公共预算支出表'!B7</f>
        <v>    行政运行</v>
      </c>
      <c r="C7" s="7">
        <f>'表二一般公共预算支出表'!C7</f>
        <v>195.78</v>
      </c>
      <c r="D7" s="7"/>
      <c r="E7" s="7">
        <f>C7</f>
        <v>195.78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134</v>
      </c>
      <c r="B14" s="7"/>
      <c r="C14" s="7">
        <f>C5</f>
        <v>195.78</v>
      </c>
      <c r="D14" s="7"/>
      <c r="E14" s="7">
        <f>E5</f>
        <v>195.78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3" t="s">
        <v>98</v>
      </c>
      <c r="B15" s="13"/>
      <c r="C15" s="13"/>
      <c r="D15" s="13"/>
      <c r="E15" s="13"/>
      <c r="F15" s="13"/>
    </row>
    <row r="16" spans="1:6" ht="27.75" customHeight="1">
      <c r="A16" s="14" t="s">
        <v>135</v>
      </c>
      <c r="B16" s="14"/>
      <c r="C16" s="14"/>
      <c r="D16" s="14"/>
      <c r="E16" s="14"/>
      <c r="F16" s="14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E12" sqref="E12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136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126</v>
      </c>
      <c r="B3" s="5"/>
      <c r="C3" s="5" t="s">
        <v>7</v>
      </c>
      <c r="D3" s="5" t="s">
        <v>31</v>
      </c>
      <c r="E3" s="5" t="s">
        <v>32</v>
      </c>
      <c r="F3" s="5" t="s">
        <v>137</v>
      </c>
      <c r="G3" s="5" t="s">
        <v>138</v>
      </c>
      <c r="H3" s="5" t="s">
        <v>139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195.78</v>
      </c>
      <c r="D5" s="7">
        <f>'表二一般公共预算支出表'!D5</f>
        <v>185.78</v>
      </c>
      <c r="E5" s="8">
        <f>'表二一般公共预算支出表'!E5</f>
        <v>10</v>
      </c>
      <c r="F5" s="6"/>
      <c r="G5" s="6"/>
      <c r="H5" s="6"/>
    </row>
    <row r="6" spans="1:8" ht="23.25" customHeight="1">
      <c r="A6" s="6">
        <f>'表二一般公共预算支出表'!A6</f>
        <v>20131</v>
      </c>
      <c r="B6" s="6" t="str">
        <f>'表二一般公共预算支出表'!B6</f>
        <v>党委办公厅（室）及相关机构事务</v>
      </c>
      <c r="C6" s="7">
        <f>'表二一般公共预算支出表'!C6</f>
        <v>195.78</v>
      </c>
      <c r="D6" s="7">
        <f>'表二一般公共预算支出表'!D6</f>
        <v>185.78</v>
      </c>
      <c r="E6" s="8">
        <f>'表二一般公共预算支出表'!E6</f>
        <v>10</v>
      </c>
      <c r="F6" s="6"/>
      <c r="G6" s="6"/>
      <c r="H6" s="6"/>
    </row>
    <row r="7" spans="1:8" ht="23.25" customHeight="1">
      <c r="A7" s="6">
        <f>'表二一般公共预算支出表'!A7</f>
        <v>2013101</v>
      </c>
      <c r="B7" s="6" t="str">
        <f>'表二一般公共预算支出表'!B7</f>
        <v>    行政运行</v>
      </c>
      <c r="C7" s="7">
        <f>'表二一般公共预算支出表'!C7</f>
        <v>195.78</v>
      </c>
      <c r="D7" s="7">
        <f>'表二一般公共预算支出表'!D7</f>
        <v>185.78</v>
      </c>
      <c r="E7" s="8">
        <f>'表二一般公共预算支出表'!E7</f>
        <v>10</v>
      </c>
      <c r="F7" s="6"/>
      <c r="G7" s="6"/>
      <c r="H7" s="6"/>
    </row>
    <row r="8" spans="1:8" ht="23.25" customHeight="1">
      <c r="A8" s="6" t="str">
        <f>'表二一般公共预算支出表'!A8</f>
        <v>……</v>
      </c>
      <c r="B8" s="6" t="str">
        <f>'表二一般公共预算支出表'!B8</f>
        <v>……</v>
      </c>
      <c r="C8" s="6"/>
      <c r="D8" s="6"/>
      <c r="E8" s="9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9"/>
      <c r="F9" s="6"/>
      <c r="G9" s="6"/>
      <c r="H9" s="6"/>
    </row>
    <row r="10" spans="1:8" ht="23.25" customHeight="1">
      <c r="A10" s="6"/>
      <c r="B10" s="6"/>
      <c r="C10" s="6"/>
      <c r="D10" s="6"/>
      <c r="E10" s="9"/>
      <c r="F10" s="6"/>
      <c r="G10" s="6"/>
      <c r="H10" s="6"/>
    </row>
    <row r="11" spans="1:8" ht="23.25" customHeight="1">
      <c r="A11" s="6"/>
      <c r="B11" s="6"/>
      <c r="C11" s="6"/>
      <c r="D11" s="6"/>
      <c r="E11" s="9"/>
      <c r="F11" s="6"/>
      <c r="G11" s="6"/>
      <c r="H11" s="6"/>
    </row>
    <row r="12" spans="1:8" ht="23.25" customHeight="1">
      <c r="A12" s="6"/>
      <c r="B12" s="6"/>
      <c r="C12" s="6"/>
      <c r="D12" s="6"/>
      <c r="E12" s="9"/>
      <c r="F12" s="6"/>
      <c r="G12" s="6"/>
      <c r="H12" s="6"/>
    </row>
    <row r="13" spans="1:8" ht="23.25" customHeight="1">
      <c r="A13" s="6"/>
      <c r="B13" s="6"/>
      <c r="C13" s="6"/>
      <c r="D13" s="6"/>
      <c r="E13" s="9"/>
      <c r="F13" s="6"/>
      <c r="G13" s="6"/>
      <c r="H13" s="6"/>
    </row>
    <row r="14" spans="1:8" ht="23.25" customHeight="1">
      <c r="A14" s="6"/>
      <c r="B14" s="6"/>
      <c r="C14" s="6"/>
      <c r="D14" s="6"/>
      <c r="E14" s="9"/>
      <c r="F14" s="6"/>
      <c r="G14" s="6"/>
      <c r="H14" s="6"/>
    </row>
    <row r="15" spans="1:8" ht="23.25" customHeight="1">
      <c r="A15" s="6"/>
      <c r="B15" s="6"/>
      <c r="C15" s="6"/>
      <c r="D15" s="6"/>
      <c r="E15" s="9"/>
      <c r="F15" s="6"/>
      <c r="G15" s="6"/>
      <c r="H15" s="6"/>
    </row>
    <row r="16" spans="1:8" ht="23.25" customHeight="1">
      <c r="A16" s="6"/>
      <c r="B16" s="6"/>
      <c r="C16" s="6"/>
      <c r="D16" s="6"/>
      <c r="E16" s="9"/>
      <c r="F16" s="6"/>
      <c r="G16" s="6"/>
      <c r="H16" s="6"/>
    </row>
    <row r="17" spans="1:8" ht="23.25" customHeight="1">
      <c r="A17" s="7" t="s">
        <v>134</v>
      </c>
      <c r="B17" s="7"/>
      <c r="C17" s="7">
        <f>C5</f>
        <v>195.78</v>
      </c>
      <c r="D17" s="7">
        <f>D5</f>
        <v>185.78</v>
      </c>
      <c r="E17" s="8">
        <f>E5</f>
        <v>10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2018-06-08T02:44:58Z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