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<sst xmlns="http://schemas.openxmlformats.org/spreadsheetml/2006/main" count="271" uniqueCount="147">
  <si>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</si>
  <si>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</si>
  <si>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</si>
  <si>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</si>
  <si>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</si>
  <si>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</si>
  <si>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</si>
  <si>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</si>
  <si>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</si>
  <si>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</si>
  <si>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</si>
  <si>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</si>
  <si>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</si>
  <si>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</si>
  <si>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</si>
  <si>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</si>
  <si>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</si>
  <si>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</si>
  <si>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</si>
  <si>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</si>
  <si>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</si>
  <si>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</si>
  <si>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</si>
  <si>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</si>
  <si>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</si>
  <si>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</si>
  <si>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</si>
  <si>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</si>
  <si>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</si>
  <si>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</si>
  <si>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</si>
  <si>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</si>
  <si>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</si>
  <si>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</si>
  <si>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政协事务</t>
  </si>
  <si>
    <t>行政运行</t>
  </si>
  <si>
    <t>政协会议</t>
  </si>
  <si>
    <t>委员视察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</si>
  <si>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</si>
  <si>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</si>
  <si>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</si>
  <si>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</si>
  <si>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</si>
  <si>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</si>
  <si>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</si>
  <si>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</si>
  <si>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</si>
  <si>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</si>
  <si>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</si>
  <si>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</si>
  <si>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</si>
  <si>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</si>
  <si>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2021年政协年初预算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</si>
  <si>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</si>
  <si>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</si>
  <si>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</si>
  <si>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</si>
  <si>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</si>
  <si>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</si>
  <si>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</si>
  <si>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</si>
  <si>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</si>
  <si>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</si>
  <si>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</si>
  <si>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</si>
  <si>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</si>
  <si>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</si>
  <si>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</si>
  <si>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</si>
  <si>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</si>
  <si>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</si>
  <si>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</si>
  <si>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</si>
  <si>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</si>
  <si>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</si>
  <si>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</si>
  <si>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</si>
  <si>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</si>
  <si>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</si>
  <si>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</si>
  <si>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</si>
  <si>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</si>
  <si>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</si>
  <si>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</si>
  <si>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</si>
  <si>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</si>
  <si>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</si>
  <si>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</si>
  <si>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</si>
  <si>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</si>
  <si>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</si>
  <si>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</si>
  <si>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</si>
  <si>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</si>
  <si>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</si>
  <si>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</si>
  <si>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</si>
  <si>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</si>
  <si>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</si>
  <si>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</si>
  <si>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</si>
  <si>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</si>
  <si>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会议费</t>
  </si>
  <si>
    <t xml:space="preserve">  政协巡视、视察经费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</si>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</sst>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6" sqref="C6: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>
      <c r="A2" s="60" t="s">
        <v>1</v>
      </c>
      <c r="B2" s="61"/>
      <c r="C2" s="61"/>
      <c r="D2" s="61"/>
      <c r="E2" s="62" t="s">
        <v>2</v>
      </c>
      <c r="F2" s="62"/>
    </row>
    <row r="3" spans="1:6" ht="29.25" customHeight="1">
      <c r="A3" s="63" t="s">
        <v>3</v>
      </c>
      <c r="B3" s="64"/>
      <c r="C3" s="63" t="s">
        <v>4</v>
      </c>
      <c r="D3" s="65"/>
      <c r="E3" s="65"/>
      <c r="F3" s="64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6" t="s">
        <v>8</v>
      </c>
      <c r="F4" s="66" t="s">
        <v>9</v>
      </c>
    </row>
    <row r="5" spans="1:6" ht="33.75" customHeight="1">
      <c r="A5" s="21" t="s">
        <v>10</v>
      </c>
      <c r="B5" s="12">
        <v>422.2</v>
      </c>
      <c r="C5" s="11" t="s">
        <v>11</v>
      </c>
      <c r="D5" s="12">
        <v>422.2</v>
      </c>
      <c r="E5" s="12">
        <v>422.2</v>
      </c>
      <c r="F5" s="11"/>
    </row>
    <row r="6" spans="1:6" ht="33.75" customHeight="1">
      <c r="A6" s="23" t="s">
        <v>12</v>
      </c>
      <c r="B6" s="12">
        <v>422.2</v>
      </c>
      <c r="C6" s="22" t="s">
        <v>13</v>
      </c>
      <c r="D6" s="12">
        <v>325.7</v>
      </c>
      <c r="E6" s="12">
        <v>325.7</v>
      </c>
      <c r="F6" s="11"/>
    </row>
    <row r="7" spans="1:6" ht="33.75" customHeight="1">
      <c r="A7" s="23" t="s">
        <v>14</v>
      </c>
      <c r="B7" s="12"/>
      <c r="C7" s="22" t="s">
        <v>15</v>
      </c>
      <c r="D7" s="12">
        <v>38.88</v>
      </c>
      <c r="E7" s="12">
        <v>38.88</v>
      </c>
      <c r="F7" s="11"/>
    </row>
    <row r="8" spans="1:6" ht="33.75" customHeight="1">
      <c r="A8" s="23"/>
      <c r="B8" s="12"/>
      <c r="C8" s="22" t="s">
        <v>16</v>
      </c>
      <c r="D8" s="12">
        <v>26.4</v>
      </c>
      <c r="E8" s="12">
        <v>26.4</v>
      </c>
      <c r="F8" s="11"/>
    </row>
    <row r="9" spans="1:6" ht="33.75" customHeight="1">
      <c r="A9" s="23" t="s">
        <v>17</v>
      </c>
      <c r="B9" s="12"/>
      <c r="C9" s="22" t="s">
        <v>18</v>
      </c>
      <c r="D9" s="12">
        <v>31.22</v>
      </c>
      <c r="E9" s="12">
        <v>31.22</v>
      </c>
      <c r="F9" s="11"/>
    </row>
    <row r="10" spans="1:6" ht="33.75" customHeight="1">
      <c r="A10" s="23" t="s">
        <v>12</v>
      </c>
      <c r="B10" s="12"/>
      <c r="C10" s="23" t="s">
        <v>19</v>
      </c>
      <c r="D10" s="12"/>
      <c r="E10" s="12"/>
      <c r="F10" s="11"/>
    </row>
    <row r="11" spans="1:6" ht="33.75" customHeight="1">
      <c r="A11" s="23" t="s">
        <v>14</v>
      </c>
      <c r="B11" s="12"/>
      <c r="C11" s="23" t="s">
        <v>19</v>
      </c>
      <c r="D11" s="12"/>
      <c r="E11" s="12"/>
      <c r="F11" s="11"/>
    </row>
    <row r="12" spans="1:6" ht="33.75" customHeight="1">
      <c r="A12" s="67"/>
      <c r="B12" s="12"/>
      <c r="C12" s="23"/>
      <c r="D12" s="12"/>
      <c r="E12" s="12"/>
      <c r="F12" s="11"/>
    </row>
    <row r="13" spans="1:6" ht="33.75" customHeight="1">
      <c r="A13" s="67"/>
      <c r="B13" s="12"/>
      <c r="C13" s="23" t="s">
        <v>20</v>
      </c>
      <c r="D13" s="12"/>
      <c r="E13" s="12"/>
      <c r="F13" s="11"/>
    </row>
    <row r="14" spans="1:6" ht="33.75" customHeight="1">
      <c r="A14" s="67"/>
      <c r="B14" s="12"/>
      <c r="C14" s="67"/>
      <c r="D14" s="12"/>
      <c r="E14" s="12"/>
      <c r="F14" s="11"/>
    </row>
    <row r="15" spans="1:6" ht="33.75" customHeight="1">
      <c r="A15" s="67" t="s">
        <v>21</v>
      </c>
      <c r="B15" s="12">
        <f>B5</f>
        <v>422.2</v>
      </c>
      <c r="C15" s="67" t="s">
        <v>22</v>
      </c>
      <c r="D15" s="11">
        <f>B5</f>
        <v>422.2</v>
      </c>
      <c r="E15" s="11">
        <f>B5</f>
        <v>422.2</v>
      </c>
      <c r="F15" s="11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9" sqref="G9"/>
    </sheetView>
  </sheetViews>
  <sheetFormatPr defaultColWidth="9.00390625" defaultRowHeight="15"/>
  <cols>
    <col min="1" max="1" width="19.7109375" style="0" customWidth="1"/>
    <col min="2" max="2" width="31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5"/>
      <c r="B1" s="3"/>
      <c r="C1" s="1" t="s">
        <v>23</v>
      </c>
      <c r="D1" s="3"/>
      <c r="E1" s="3"/>
      <c r="F1" s="3"/>
    </row>
    <row r="2" spans="1:6" ht="16.5" customHeight="1">
      <c r="A2" s="56" t="s">
        <v>24</v>
      </c>
      <c r="B2" s="4"/>
      <c r="C2" s="4"/>
      <c r="D2" s="4"/>
      <c r="E2" s="4"/>
      <c r="F2" s="4"/>
    </row>
    <row r="3" spans="1:6" ht="45" customHeight="1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spans="1:6" ht="45" customHeight="1">
      <c r="A5" s="8">
        <v>201</v>
      </c>
      <c r="B5" s="9" t="s">
        <v>33</v>
      </c>
      <c r="C5" s="10">
        <v>325.7</v>
      </c>
      <c r="D5" s="10">
        <v>297.7</v>
      </c>
      <c r="E5" s="10">
        <v>28</v>
      </c>
      <c r="F5" s="11"/>
    </row>
    <row r="6" spans="1:6" ht="45" customHeight="1">
      <c r="A6" s="8">
        <v>20102</v>
      </c>
      <c r="B6" s="9" t="s">
        <v>34</v>
      </c>
      <c r="C6" s="10">
        <f>SUM(C7:C9)</f>
        <v>325.7</v>
      </c>
      <c r="D6" s="10">
        <f>SUM(D7:D9)</f>
        <v>297.7</v>
      </c>
      <c r="E6" s="10">
        <f>SUM(E7:E9)</f>
        <v>28</v>
      </c>
      <c r="F6" s="11"/>
    </row>
    <row r="7" spans="1:6" ht="45" customHeight="1">
      <c r="A7" s="8">
        <v>2010201</v>
      </c>
      <c r="B7" s="9" t="s">
        <v>35</v>
      </c>
      <c r="C7" s="10">
        <v>297.7</v>
      </c>
      <c r="D7" s="11">
        <v>297.7</v>
      </c>
      <c r="E7" s="12"/>
      <c r="F7" s="11"/>
    </row>
    <row r="8" spans="1:6" ht="45" customHeight="1">
      <c r="A8" s="8">
        <v>2010204</v>
      </c>
      <c r="B8" s="9" t="s">
        <v>36</v>
      </c>
      <c r="C8" s="10">
        <v>8</v>
      </c>
      <c r="E8" s="11">
        <v>8</v>
      </c>
      <c r="F8" s="11"/>
    </row>
    <row r="9" spans="1:6" ht="45" customHeight="1">
      <c r="A9" s="8">
        <v>2010205</v>
      </c>
      <c r="B9" s="9" t="s">
        <v>37</v>
      </c>
      <c r="C9" s="10">
        <v>20</v>
      </c>
      <c r="D9" s="11"/>
      <c r="E9" s="12">
        <v>20</v>
      </c>
      <c r="F9" s="11"/>
    </row>
    <row r="10" spans="1:6" ht="45" customHeight="1">
      <c r="A10" s="8">
        <v>208</v>
      </c>
      <c r="B10" s="9" t="s">
        <v>38</v>
      </c>
      <c r="C10" s="10">
        <f>SUM(C11,C13)</f>
        <v>38.879999999999995</v>
      </c>
      <c r="D10" s="10">
        <f>SUM(D11,D13)</f>
        <v>38.879999999999995</v>
      </c>
      <c r="E10" s="12"/>
      <c r="F10" s="11"/>
    </row>
    <row r="11" spans="1:6" ht="45" customHeight="1">
      <c r="A11" s="8">
        <v>20805</v>
      </c>
      <c r="B11" s="9" t="s">
        <v>39</v>
      </c>
      <c r="C11" s="10">
        <v>38.4</v>
      </c>
      <c r="D11" s="11">
        <v>38.4</v>
      </c>
      <c r="E11" s="12"/>
      <c r="F11" s="11"/>
    </row>
    <row r="12" spans="1:6" ht="45" customHeight="1">
      <c r="A12" s="8">
        <v>2080505</v>
      </c>
      <c r="B12" s="9" t="s">
        <v>40</v>
      </c>
      <c r="C12" s="10">
        <v>38.4</v>
      </c>
      <c r="D12" s="11">
        <v>38.4</v>
      </c>
      <c r="E12" s="12"/>
      <c r="F12" s="11"/>
    </row>
    <row r="13" spans="1:6" ht="45" customHeight="1">
      <c r="A13" s="8">
        <v>20827</v>
      </c>
      <c r="B13" s="9" t="s">
        <v>41</v>
      </c>
      <c r="C13" s="10">
        <v>0.48</v>
      </c>
      <c r="D13" s="11">
        <v>0.48</v>
      </c>
      <c r="E13" s="12"/>
      <c r="F13" s="11"/>
    </row>
    <row r="14" spans="1:6" ht="45" customHeight="1">
      <c r="A14" s="8">
        <v>2082702</v>
      </c>
      <c r="B14" s="9" t="s">
        <v>42</v>
      </c>
      <c r="C14" s="10">
        <v>0.48</v>
      </c>
      <c r="D14" s="11">
        <v>0.48</v>
      </c>
      <c r="E14" s="12"/>
      <c r="F14" s="11"/>
    </row>
    <row r="15" spans="1:6" ht="45" customHeight="1">
      <c r="A15" s="8">
        <v>210</v>
      </c>
      <c r="B15" s="9" t="s">
        <v>43</v>
      </c>
      <c r="C15" s="10">
        <f>SUM(C16,C18)</f>
        <v>26.4</v>
      </c>
      <c r="D15" s="10">
        <f>SUM(D16,D18)</f>
        <v>26.4</v>
      </c>
      <c r="E15" s="12"/>
      <c r="F15" s="11"/>
    </row>
    <row r="16" spans="1:6" ht="45" customHeight="1">
      <c r="A16" s="8">
        <v>21011</v>
      </c>
      <c r="B16" s="9" t="s">
        <v>44</v>
      </c>
      <c r="C16" s="10">
        <v>7.2</v>
      </c>
      <c r="D16" s="11">
        <v>7.2</v>
      </c>
      <c r="E16" s="12"/>
      <c r="F16" s="11"/>
    </row>
    <row r="17" spans="1:6" ht="45" customHeight="1">
      <c r="A17" s="8">
        <v>2101103</v>
      </c>
      <c r="B17" s="9" t="s">
        <v>45</v>
      </c>
      <c r="C17" s="10">
        <v>7.2</v>
      </c>
      <c r="D17" s="11">
        <v>7.2</v>
      </c>
      <c r="E17" s="12"/>
      <c r="F17" s="11"/>
    </row>
    <row r="18" spans="1:6" ht="45" customHeight="1">
      <c r="A18" s="8">
        <v>21012</v>
      </c>
      <c r="B18" s="9" t="s">
        <v>46</v>
      </c>
      <c r="C18" s="10">
        <v>19.2</v>
      </c>
      <c r="D18" s="11">
        <v>19.2</v>
      </c>
      <c r="E18" s="12"/>
      <c r="F18" s="11"/>
    </row>
    <row r="19" spans="1:6" ht="45" customHeight="1">
      <c r="A19" s="8">
        <v>2101201</v>
      </c>
      <c r="B19" s="9" t="s">
        <v>47</v>
      </c>
      <c r="C19" s="10">
        <v>19.2</v>
      </c>
      <c r="D19" s="11">
        <v>19.2</v>
      </c>
      <c r="E19" s="12"/>
      <c r="F19" s="11"/>
    </row>
    <row r="20" spans="1:6" ht="45" customHeight="1">
      <c r="A20" s="8">
        <v>221</v>
      </c>
      <c r="B20" s="9" t="s">
        <v>48</v>
      </c>
      <c r="C20" s="10">
        <v>31.22</v>
      </c>
      <c r="D20" s="11">
        <v>31.22</v>
      </c>
      <c r="E20" s="12"/>
      <c r="F20" s="11"/>
    </row>
    <row r="21" spans="1:6" ht="45" customHeight="1">
      <c r="A21" s="8">
        <v>22102</v>
      </c>
      <c r="B21" s="9" t="s">
        <v>49</v>
      </c>
      <c r="C21" s="10">
        <v>31.22</v>
      </c>
      <c r="D21" s="11">
        <v>31.22</v>
      </c>
      <c r="E21" s="12"/>
      <c r="F21" s="11"/>
    </row>
    <row r="22" spans="1:6" ht="45" customHeight="1">
      <c r="A22" s="8">
        <v>2210201</v>
      </c>
      <c r="B22" s="9" t="s">
        <v>50</v>
      </c>
      <c r="C22" s="10">
        <v>31.22</v>
      </c>
      <c r="D22" s="11">
        <v>31.22</v>
      </c>
      <c r="E22" s="12"/>
      <c r="F22" s="11"/>
    </row>
    <row r="23" spans="1:6" ht="45" customHeight="1">
      <c r="A23" s="11" t="s">
        <v>7</v>
      </c>
      <c r="B23" s="11" t="s">
        <v>19</v>
      </c>
      <c r="C23" s="11">
        <f>SUM(C5,C10,C15,C20)</f>
        <v>422.19999999999993</v>
      </c>
      <c r="D23" s="11">
        <f>SUM(D5,D10,D15,D20)</f>
        <v>394.19999999999993</v>
      </c>
      <c r="E23" s="11">
        <f>SUM(E5,E10,E15,E20)</f>
        <v>28</v>
      </c>
      <c r="F23" s="11"/>
    </row>
    <row r="24" spans="1:6" ht="14.25">
      <c r="A24" s="57" t="s">
        <v>51</v>
      </c>
      <c r="B24" s="58"/>
      <c r="C24" s="58"/>
      <c r="D24" s="58"/>
      <c r="E24" s="58"/>
      <c r="F24" s="58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">
      <selection activeCell="A1" sqref="A1:J1"/>
    </sheetView>
  </sheetViews>
  <sheetFormatPr defaultColWidth="9.00390625" defaultRowHeight="15"/>
  <cols>
    <col min="1" max="1" width="11.00390625" style="33" customWidth="1"/>
    <col min="2" max="2" width="11.421875" style="33" customWidth="1"/>
    <col min="3" max="3" width="20.00390625" style="33" customWidth="1"/>
    <col min="4" max="4" width="18.421875" style="33" customWidth="1"/>
    <col min="5" max="5" width="16.140625" style="33" customWidth="1"/>
    <col min="6" max="6" width="21.57421875" style="33" customWidth="1"/>
    <col min="7" max="7" width="30.7109375" style="33" customWidth="1"/>
    <col min="8" max="8" width="17.57421875" style="33" customWidth="1"/>
    <col min="9" max="9" width="16.8515625" style="33" customWidth="1"/>
    <col min="10" max="10" width="14.57421875" style="33" customWidth="1"/>
    <col min="11" max="16384" width="9.00390625" style="33" customWidth="1"/>
  </cols>
  <sheetData>
    <row r="1" spans="1:10" ht="42.75" customHeight="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customHeight="1">
      <c r="A2" s="35" t="s">
        <v>31</v>
      </c>
      <c r="B2" s="35"/>
      <c r="C2" s="35"/>
      <c r="D2" s="35"/>
      <c r="E2" s="35"/>
      <c r="F2" s="35"/>
      <c r="G2" s="35"/>
      <c r="H2" s="35"/>
      <c r="I2" s="49" t="s">
        <v>2</v>
      </c>
      <c r="J2" s="49"/>
    </row>
    <row r="3" spans="1:10" ht="33" customHeight="1">
      <c r="A3" s="36" t="s">
        <v>53</v>
      </c>
      <c r="B3" s="36"/>
      <c r="C3" s="36"/>
      <c r="D3" s="36"/>
      <c r="E3" s="36" t="s">
        <v>54</v>
      </c>
      <c r="F3" s="36"/>
      <c r="G3" s="36"/>
      <c r="H3" s="36"/>
      <c r="I3" s="36"/>
      <c r="J3" s="36" t="s">
        <v>27</v>
      </c>
    </row>
    <row r="4" spans="1:10" ht="30.75" customHeight="1">
      <c r="A4" s="36" t="s">
        <v>28</v>
      </c>
      <c r="B4" s="36"/>
      <c r="C4" s="36" t="s">
        <v>29</v>
      </c>
      <c r="D4" s="36" t="s">
        <v>7</v>
      </c>
      <c r="E4" s="36" t="s">
        <v>28</v>
      </c>
      <c r="F4" s="36"/>
      <c r="G4" s="36" t="s">
        <v>29</v>
      </c>
      <c r="H4" s="36" t="s">
        <v>55</v>
      </c>
      <c r="I4" s="36" t="s">
        <v>56</v>
      </c>
      <c r="J4" s="36"/>
    </row>
    <row r="5" spans="1:10" ht="30.75" customHeight="1">
      <c r="A5" s="37" t="s">
        <v>57</v>
      </c>
      <c r="B5" s="36" t="s">
        <v>58</v>
      </c>
      <c r="C5" s="36"/>
      <c r="D5" s="36"/>
      <c r="E5" s="36" t="s">
        <v>57</v>
      </c>
      <c r="F5" s="36" t="s">
        <v>58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59</v>
      </c>
      <c r="D6" s="41">
        <f>H6</f>
        <v>371.01</v>
      </c>
      <c r="E6" s="40">
        <v>301</v>
      </c>
      <c r="F6" s="40"/>
      <c r="G6" s="40" t="s">
        <v>60</v>
      </c>
      <c r="H6" s="41">
        <f>SUM(H7:H17)</f>
        <v>371.01</v>
      </c>
      <c r="I6" s="52"/>
      <c r="J6" s="53"/>
    </row>
    <row r="7" spans="1:10" ht="45.75" customHeight="1">
      <c r="A7" s="38"/>
      <c r="B7" s="42" t="s">
        <v>61</v>
      </c>
      <c r="C7" s="40" t="s">
        <v>62</v>
      </c>
      <c r="D7" s="40">
        <f>SUM(H7:H9)</f>
        <v>264.24</v>
      </c>
      <c r="E7" s="40"/>
      <c r="F7" s="42" t="s">
        <v>61</v>
      </c>
      <c r="G7" s="40" t="s">
        <v>63</v>
      </c>
      <c r="H7" s="41">
        <v>63.23</v>
      </c>
      <c r="I7" s="52"/>
      <c r="J7" s="53"/>
    </row>
    <row r="8" spans="1:10" ht="45.75" customHeight="1">
      <c r="A8" s="38"/>
      <c r="B8" s="42"/>
      <c r="C8" s="40"/>
      <c r="D8" s="40"/>
      <c r="E8" s="40"/>
      <c r="F8" s="42" t="s">
        <v>64</v>
      </c>
      <c r="G8" s="40" t="s">
        <v>65</v>
      </c>
      <c r="H8" s="41">
        <v>181.26</v>
      </c>
      <c r="I8" s="52"/>
      <c r="J8" s="53"/>
    </row>
    <row r="9" spans="1:10" ht="45.75" customHeight="1">
      <c r="A9" s="38"/>
      <c r="B9" s="42"/>
      <c r="C9" s="40"/>
      <c r="D9" s="40"/>
      <c r="E9" s="40"/>
      <c r="F9" s="42" t="s">
        <v>66</v>
      </c>
      <c r="G9" s="40" t="s">
        <v>67</v>
      </c>
      <c r="H9" s="41">
        <v>19.75</v>
      </c>
      <c r="I9" s="52"/>
      <c r="J9" s="53"/>
    </row>
    <row r="10" spans="1:10" ht="45.75" customHeight="1">
      <c r="A10" s="38"/>
      <c r="B10" s="42" t="s">
        <v>64</v>
      </c>
      <c r="C10" s="40" t="s">
        <v>68</v>
      </c>
      <c r="D10" s="40">
        <f>SUM(H10:H13)</f>
        <v>65.28</v>
      </c>
      <c r="E10" s="40"/>
      <c r="F10" s="42" t="s">
        <v>69</v>
      </c>
      <c r="G10" s="40" t="s">
        <v>70</v>
      </c>
      <c r="H10" s="41">
        <v>38.4</v>
      </c>
      <c r="I10" s="52"/>
      <c r="J10" s="53"/>
    </row>
    <row r="11" spans="1:10" ht="45.75" customHeight="1">
      <c r="A11" s="38"/>
      <c r="B11" s="42"/>
      <c r="C11" s="40"/>
      <c r="D11" s="40"/>
      <c r="E11" s="40"/>
      <c r="F11" s="42" t="s">
        <v>71</v>
      </c>
      <c r="G11" s="40" t="s">
        <v>72</v>
      </c>
      <c r="H11" s="41">
        <v>19.2</v>
      </c>
      <c r="I11" s="52"/>
      <c r="J11" s="53"/>
    </row>
    <row r="12" spans="1:10" ht="45.75" customHeight="1">
      <c r="A12" s="38"/>
      <c r="B12" s="42"/>
      <c r="C12" s="40"/>
      <c r="D12" s="40"/>
      <c r="E12" s="40"/>
      <c r="F12" s="42" t="s">
        <v>73</v>
      </c>
      <c r="G12" s="43" t="s">
        <v>74</v>
      </c>
      <c r="H12" s="41">
        <v>7.2</v>
      </c>
      <c r="I12" s="52"/>
      <c r="J12" s="53"/>
    </row>
    <row r="13" spans="1:10" ht="45.75" customHeight="1">
      <c r="A13" s="38"/>
      <c r="B13" s="42"/>
      <c r="C13" s="40"/>
      <c r="D13" s="40"/>
      <c r="E13" s="40"/>
      <c r="F13" s="42" t="s">
        <v>75</v>
      </c>
      <c r="G13" s="40" t="s">
        <v>76</v>
      </c>
      <c r="H13" s="41">
        <v>0.48</v>
      </c>
      <c r="I13" s="52"/>
      <c r="J13" s="53"/>
    </row>
    <row r="14" spans="1:10" ht="45.75" customHeight="1">
      <c r="A14" s="44"/>
      <c r="B14" s="42" t="s">
        <v>66</v>
      </c>
      <c r="C14" s="40" t="s">
        <v>50</v>
      </c>
      <c r="D14" s="40">
        <f>H14</f>
        <v>31.22</v>
      </c>
      <c r="E14" s="40"/>
      <c r="F14" s="42">
        <v>13</v>
      </c>
      <c r="G14" s="40" t="s">
        <v>50</v>
      </c>
      <c r="H14" s="41">
        <v>31.22</v>
      </c>
      <c r="I14" s="52"/>
      <c r="J14" s="53"/>
    </row>
    <row r="15" spans="1:10" ht="45.75" customHeight="1">
      <c r="A15" s="38"/>
      <c r="B15" s="42" t="s">
        <v>77</v>
      </c>
      <c r="C15" s="45" t="s">
        <v>78</v>
      </c>
      <c r="D15" s="40">
        <f>SUM(H15:H17)</f>
        <v>10.27</v>
      </c>
      <c r="E15" s="40"/>
      <c r="F15" s="42" t="s">
        <v>77</v>
      </c>
      <c r="G15" s="40" t="s">
        <v>79</v>
      </c>
      <c r="H15" s="41">
        <v>7.7</v>
      </c>
      <c r="I15" s="52"/>
      <c r="J15" s="53"/>
    </row>
    <row r="16" spans="1:10" ht="45.75" customHeight="1">
      <c r="A16" s="38"/>
      <c r="B16" s="42"/>
      <c r="C16" s="45"/>
      <c r="D16" s="40"/>
      <c r="E16" s="40"/>
      <c r="F16" s="40">
        <v>99</v>
      </c>
      <c r="G16" s="46" t="s">
        <v>80</v>
      </c>
      <c r="H16" s="41">
        <v>0</v>
      </c>
      <c r="I16" s="52"/>
      <c r="J16" s="53"/>
    </row>
    <row r="17" spans="1:10" ht="45.75" customHeight="1">
      <c r="A17" s="38"/>
      <c r="B17" s="42"/>
      <c r="C17" s="45"/>
      <c r="D17" s="40"/>
      <c r="E17" s="40"/>
      <c r="F17" s="40">
        <v>99</v>
      </c>
      <c r="G17" s="40" t="s">
        <v>78</v>
      </c>
      <c r="H17" s="41">
        <v>2.57</v>
      </c>
      <c r="I17" s="52"/>
      <c r="J17" s="53"/>
    </row>
    <row r="18" spans="1:10" ht="45.75" customHeight="1">
      <c r="A18" s="38" t="s">
        <v>81</v>
      </c>
      <c r="B18" s="42"/>
      <c r="C18" s="45" t="s">
        <v>82</v>
      </c>
      <c r="D18" s="40">
        <f>I18</f>
        <v>22.29</v>
      </c>
      <c r="E18" s="40">
        <v>302</v>
      </c>
      <c r="F18" s="40"/>
      <c r="G18" s="45" t="s">
        <v>82</v>
      </c>
      <c r="H18" s="41"/>
      <c r="I18" s="41">
        <f>SUM(I19:I29)</f>
        <v>22.29</v>
      </c>
      <c r="J18" s="53"/>
    </row>
    <row r="19" spans="1:10" ht="45.75" customHeight="1">
      <c r="A19" s="38"/>
      <c r="B19" s="42" t="s">
        <v>83</v>
      </c>
      <c r="C19" s="45" t="s">
        <v>84</v>
      </c>
      <c r="D19" s="40">
        <f>SUM(I19:I29)</f>
        <v>22.29</v>
      </c>
      <c r="E19" s="40"/>
      <c r="F19" s="40">
        <v>1</v>
      </c>
      <c r="G19" s="40" t="s">
        <v>85</v>
      </c>
      <c r="H19" s="41"/>
      <c r="I19" s="41">
        <v>2.54</v>
      </c>
      <c r="J19" s="53"/>
    </row>
    <row r="20" spans="1:10" ht="45.75" customHeight="1">
      <c r="A20" s="38"/>
      <c r="B20" s="42"/>
      <c r="C20" s="45"/>
      <c r="D20" s="40"/>
      <c r="E20" s="40"/>
      <c r="F20" s="40">
        <v>2</v>
      </c>
      <c r="G20" s="40" t="s">
        <v>86</v>
      </c>
      <c r="H20" s="41"/>
      <c r="I20" s="41">
        <v>0.85</v>
      </c>
      <c r="J20" s="53"/>
    </row>
    <row r="21" spans="1:10" ht="45.75" customHeight="1">
      <c r="A21" s="38"/>
      <c r="B21" s="42"/>
      <c r="C21" s="45"/>
      <c r="D21" s="40"/>
      <c r="E21" s="40"/>
      <c r="F21" s="40">
        <v>7</v>
      </c>
      <c r="G21" s="40" t="s">
        <v>87</v>
      </c>
      <c r="H21" s="41"/>
      <c r="I21" s="41">
        <v>2.54</v>
      </c>
      <c r="J21" s="53"/>
    </row>
    <row r="22" spans="1:10" ht="45.75" customHeight="1">
      <c r="A22" s="38"/>
      <c r="B22" s="42"/>
      <c r="C22" s="45"/>
      <c r="D22" s="40"/>
      <c r="E22" s="40"/>
      <c r="F22" s="40">
        <v>11</v>
      </c>
      <c r="G22" s="40" t="s">
        <v>88</v>
      </c>
      <c r="H22" s="41"/>
      <c r="I22" s="41">
        <v>3.38</v>
      </c>
      <c r="J22" s="53"/>
    </row>
    <row r="23" spans="1:10" ht="45.75" customHeight="1">
      <c r="A23" s="38"/>
      <c r="B23" s="42"/>
      <c r="C23" s="45"/>
      <c r="D23" s="40"/>
      <c r="E23" s="40"/>
      <c r="F23" s="40">
        <v>13</v>
      </c>
      <c r="G23" s="40" t="s">
        <v>89</v>
      </c>
      <c r="H23" s="41"/>
      <c r="I23" s="41">
        <v>0</v>
      </c>
      <c r="J23" s="53"/>
    </row>
    <row r="24" spans="1:10" ht="45.75" customHeight="1">
      <c r="A24" s="38"/>
      <c r="B24" s="42"/>
      <c r="C24" s="45"/>
      <c r="D24" s="40"/>
      <c r="E24" s="40"/>
      <c r="F24" s="40">
        <v>16</v>
      </c>
      <c r="G24" s="40" t="s">
        <v>90</v>
      </c>
      <c r="H24" s="41"/>
      <c r="I24" s="41">
        <v>1.69</v>
      </c>
      <c r="J24" s="53"/>
    </row>
    <row r="25" spans="1:10" ht="45.75" customHeight="1">
      <c r="A25" s="38"/>
      <c r="B25" s="42"/>
      <c r="C25" s="45"/>
      <c r="D25" s="40"/>
      <c r="E25" s="40"/>
      <c r="F25" s="40">
        <v>17</v>
      </c>
      <c r="G25" s="40" t="s">
        <v>91</v>
      </c>
      <c r="H25" s="41"/>
      <c r="I25" s="41">
        <v>0.85</v>
      </c>
      <c r="J25" s="53"/>
    </row>
    <row r="26" spans="1:10" ht="45.75" customHeight="1">
      <c r="A26" s="38"/>
      <c r="B26" s="42"/>
      <c r="C26" s="45"/>
      <c r="D26" s="40"/>
      <c r="E26" s="40"/>
      <c r="F26" s="40">
        <v>28</v>
      </c>
      <c r="G26" s="40" t="s">
        <v>92</v>
      </c>
      <c r="H26" s="41"/>
      <c r="I26" s="41">
        <v>5.28</v>
      </c>
      <c r="J26" s="53"/>
    </row>
    <row r="27" spans="1:10" ht="45.75" customHeight="1">
      <c r="A27" s="38"/>
      <c r="B27" s="42"/>
      <c r="C27" s="45"/>
      <c r="D27" s="40"/>
      <c r="E27" s="40"/>
      <c r="F27" s="40">
        <v>29</v>
      </c>
      <c r="G27" s="47" t="s">
        <v>93</v>
      </c>
      <c r="H27" s="41"/>
      <c r="I27" s="41">
        <v>0.08</v>
      </c>
      <c r="J27" s="53"/>
    </row>
    <row r="28" spans="1:10" ht="45.75" customHeight="1">
      <c r="A28" s="38"/>
      <c r="B28" s="42"/>
      <c r="C28" s="45"/>
      <c r="D28" s="40"/>
      <c r="E28" s="40"/>
      <c r="F28" s="40">
        <v>31</v>
      </c>
      <c r="G28" s="40" t="s">
        <v>94</v>
      </c>
      <c r="H28" s="41"/>
      <c r="I28" s="41">
        <v>4.23</v>
      </c>
      <c r="J28" s="53"/>
    </row>
    <row r="29" spans="1:10" ht="45.75" customHeight="1">
      <c r="A29" s="38"/>
      <c r="B29" s="42"/>
      <c r="C29" s="45"/>
      <c r="D29" s="40"/>
      <c r="E29" s="40"/>
      <c r="F29" s="40">
        <v>99</v>
      </c>
      <c r="G29" s="40" t="s">
        <v>95</v>
      </c>
      <c r="H29" s="41"/>
      <c r="I29" s="41">
        <v>0.85</v>
      </c>
      <c r="J29" s="53"/>
    </row>
    <row r="30" spans="1:10" ht="45.75" customHeight="1">
      <c r="A30" s="38" t="s">
        <v>96</v>
      </c>
      <c r="B30" s="42" t="s">
        <v>77</v>
      </c>
      <c r="C30" s="45" t="s">
        <v>97</v>
      </c>
      <c r="D30" s="40">
        <f>H30</f>
        <v>0.9</v>
      </c>
      <c r="E30" s="40">
        <v>509</v>
      </c>
      <c r="F30" s="40">
        <v>99</v>
      </c>
      <c r="G30" s="40" t="s">
        <v>98</v>
      </c>
      <c r="H30" s="41">
        <v>0.9</v>
      </c>
      <c r="I30" s="54"/>
      <c r="J30" s="53"/>
    </row>
    <row r="31" spans="1:10" ht="45.75" customHeight="1">
      <c r="A31" s="46"/>
      <c r="B31" s="40" t="s">
        <v>7</v>
      </c>
      <c r="C31" s="40"/>
      <c r="D31" s="40">
        <f>SUM(D6,D18,D30)</f>
        <v>394.2</v>
      </c>
      <c r="E31" s="40"/>
      <c r="F31" s="40"/>
      <c r="G31" s="46"/>
      <c r="H31" s="47">
        <f>SUM(H6,I18,H30)</f>
        <v>394.2</v>
      </c>
      <c r="I31" s="47"/>
      <c r="J31" s="53"/>
    </row>
    <row r="32" spans="1:10" ht="45.75" customHeight="1">
      <c r="A32" s="48" t="s">
        <v>32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4.75" customHeight="1">
      <c r="A33" s="49" t="s">
        <v>99</v>
      </c>
      <c r="B33" s="49" t="s">
        <v>100</v>
      </c>
      <c r="C33" s="49"/>
      <c r="D33" s="49" t="s">
        <v>101</v>
      </c>
      <c r="E33" s="49"/>
      <c r="F33" s="49" t="s">
        <v>99</v>
      </c>
      <c r="G33" s="49" t="s">
        <v>100</v>
      </c>
      <c r="H33" s="49"/>
      <c r="I33" s="49" t="s">
        <v>101</v>
      </c>
      <c r="J33" s="49"/>
    </row>
    <row r="34" spans="1:10" ht="24.75" customHeight="1">
      <c r="A34" s="49">
        <v>1</v>
      </c>
      <c r="B34" s="49" t="s">
        <v>102</v>
      </c>
      <c r="C34" s="49"/>
      <c r="D34" s="50">
        <v>8</v>
      </c>
      <c r="E34" s="50"/>
      <c r="F34" s="49">
        <v>2</v>
      </c>
      <c r="G34" s="49" t="s">
        <v>103</v>
      </c>
      <c r="H34" s="49"/>
      <c r="I34" s="50">
        <v>20</v>
      </c>
      <c r="J34" s="50"/>
    </row>
    <row r="35" spans="1:10" ht="24.75" customHeight="1">
      <c r="A35" s="51" t="s">
        <v>7</v>
      </c>
      <c r="B35" s="51"/>
      <c r="C35" s="51"/>
      <c r="D35" s="51"/>
      <c r="E35" s="51"/>
      <c r="F35" s="50">
        <f>D34+I34</f>
        <v>28</v>
      </c>
      <c r="G35" s="50"/>
      <c r="H35" s="50"/>
      <c r="I35" s="50"/>
      <c r="J35" s="50"/>
    </row>
    <row r="36" ht="13.5">
      <c r="I36" s="26"/>
    </row>
    <row r="37" ht="13.5">
      <c r="I37" s="26"/>
    </row>
    <row r="38" ht="13.5">
      <c r="I38" s="26"/>
    </row>
    <row r="39" ht="13.5">
      <c r="I39" s="26"/>
    </row>
    <row r="40" ht="13.5">
      <c r="I40" s="26"/>
    </row>
    <row r="41" ht="13.5">
      <c r="I41" s="26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105</v>
      </c>
      <c r="B3" s="29"/>
      <c r="C3" s="29"/>
      <c r="D3" s="29"/>
      <c r="E3" s="29"/>
      <c r="F3" s="29"/>
      <c r="G3" s="29" t="s">
        <v>106</v>
      </c>
      <c r="H3" s="29"/>
      <c r="I3" s="29"/>
      <c r="J3" s="29"/>
      <c r="K3" s="29"/>
      <c r="L3" s="29"/>
      <c r="M3" s="29" t="s">
        <v>107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91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91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91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30">
        <v>5.08</v>
      </c>
      <c r="B6" s="30">
        <v>0</v>
      </c>
      <c r="C6" s="30">
        <v>4.23</v>
      </c>
      <c r="D6" s="30">
        <v>0</v>
      </c>
      <c r="E6" s="30">
        <v>4.23</v>
      </c>
      <c r="F6" s="30">
        <v>0.85</v>
      </c>
      <c r="G6" s="30">
        <v>5.08</v>
      </c>
      <c r="H6" s="30">
        <v>0</v>
      </c>
      <c r="I6" s="30">
        <v>4.23</v>
      </c>
      <c r="J6" s="30">
        <v>0</v>
      </c>
      <c r="K6" s="30">
        <v>4.23</v>
      </c>
      <c r="L6" s="30">
        <v>0.85</v>
      </c>
      <c r="M6" s="30">
        <v>5.08</v>
      </c>
      <c r="N6" s="30">
        <v>0</v>
      </c>
      <c r="O6" s="30">
        <v>4.23</v>
      </c>
      <c r="P6" s="30">
        <v>0</v>
      </c>
      <c r="Q6" s="30">
        <v>4.23</v>
      </c>
      <c r="R6" s="30">
        <v>0.85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6" t="s">
        <v>113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114</v>
      </c>
      <c r="B1" s="13"/>
      <c r="C1" s="13"/>
      <c r="D1" s="13"/>
      <c r="E1" s="13"/>
      <c r="F1" s="13"/>
    </row>
    <row r="2" spans="1:6" ht="21" customHeight="1">
      <c r="A2" s="24" t="s">
        <v>115</v>
      </c>
      <c r="E2" s="4" t="s">
        <v>2</v>
      </c>
      <c r="F2" s="4"/>
    </row>
    <row r="3" spans="1:6" ht="40.5" customHeight="1">
      <c r="A3" s="25" t="s">
        <v>28</v>
      </c>
      <c r="B3" s="25" t="s">
        <v>116</v>
      </c>
      <c r="C3" s="25" t="s">
        <v>117</v>
      </c>
      <c r="D3" s="25" t="s">
        <v>118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6" t="s">
        <v>119</v>
      </c>
      <c r="H20" s="26"/>
      <c r="I20" s="26"/>
      <c r="J20" s="26"/>
      <c r="K20" s="26"/>
    </row>
    <row r="21" spans="1:6" ht="18.75">
      <c r="A21" s="16" t="s">
        <v>112</v>
      </c>
      <c r="B21" s="16"/>
      <c r="C21" s="16"/>
      <c r="D21" s="16"/>
      <c r="E21" s="16"/>
      <c r="F21" s="16"/>
    </row>
    <row r="22" spans="1:6" ht="18.75">
      <c r="A22" s="16" t="s">
        <v>120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5" sqref="C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121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1" t="s">
        <v>122</v>
      </c>
      <c r="B5" s="11">
        <f>'表一财政拨款收支总表'!B5</f>
        <v>422.2</v>
      </c>
      <c r="C5" s="22" t="s">
        <v>13</v>
      </c>
      <c r="D5" s="12">
        <v>325.7</v>
      </c>
    </row>
    <row r="6" spans="1:4" ht="27.75" customHeight="1">
      <c r="A6" s="21" t="s">
        <v>123</v>
      </c>
      <c r="B6" s="11"/>
      <c r="C6" s="22" t="s">
        <v>15</v>
      </c>
      <c r="D6" s="12">
        <v>38.88</v>
      </c>
    </row>
    <row r="7" spans="1:4" ht="27.75" customHeight="1">
      <c r="A7" s="21" t="s">
        <v>124</v>
      </c>
      <c r="B7" s="11"/>
      <c r="C7" s="22" t="s">
        <v>16</v>
      </c>
      <c r="D7" s="12">
        <v>26.4</v>
      </c>
    </row>
    <row r="8" spans="1:4" ht="27.75" customHeight="1">
      <c r="A8" s="21" t="s">
        <v>125</v>
      </c>
      <c r="B8" s="11"/>
      <c r="C8" s="22" t="s">
        <v>18</v>
      </c>
      <c r="D8" s="12">
        <v>31.22</v>
      </c>
    </row>
    <row r="9" spans="1:4" ht="27.75" customHeight="1">
      <c r="A9" s="21" t="s">
        <v>126</v>
      </c>
      <c r="B9" s="11"/>
      <c r="C9" s="23"/>
      <c r="D9" s="12"/>
    </row>
    <row r="10" spans="1:4" ht="27.75" customHeight="1">
      <c r="A10" s="11"/>
      <c r="B10" s="11"/>
      <c r="C10" s="21"/>
      <c r="D10" s="11"/>
    </row>
    <row r="11" spans="1:4" ht="27.75" customHeight="1">
      <c r="A11" s="11"/>
      <c r="B11" s="11"/>
      <c r="C11" s="21"/>
      <c r="D11" s="11"/>
    </row>
    <row r="12" spans="1:4" ht="27.75" customHeight="1">
      <c r="A12" s="11"/>
      <c r="B12" s="11"/>
      <c r="C12" s="21" t="s">
        <v>19</v>
      </c>
      <c r="D12" s="11"/>
    </row>
    <row r="13" spans="1:4" ht="27.75" customHeight="1">
      <c r="A13" s="11" t="s">
        <v>127</v>
      </c>
      <c r="B13" s="11">
        <f>B5</f>
        <v>422.2</v>
      </c>
      <c r="C13" s="11" t="s">
        <v>128</v>
      </c>
      <c r="D13" s="11">
        <f>B5</f>
        <v>422.2</v>
      </c>
    </row>
    <row r="14" spans="1:4" ht="27.75" customHeight="1">
      <c r="A14" s="21" t="s">
        <v>129</v>
      </c>
      <c r="B14" s="11"/>
      <c r="C14" s="11"/>
      <c r="D14" s="11"/>
    </row>
    <row r="15" spans="1:4" ht="27.75" customHeight="1">
      <c r="A15" s="21" t="s">
        <v>130</v>
      </c>
      <c r="B15" s="21"/>
      <c r="C15" s="21" t="s">
        <v>131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B5</f>
        <v>422.2</v>
      </c>
      <c r="C17" s="11" t="s">
        <v>22</v>
      </c>
      <c r="D17" s="11">
        <f>B17</f>
        <v>422.2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G6" sqref="G6"/>
    </sheetView>
  </sheetViews>
  <sheetFormatPr defaultColWidth="9.00390625" defaultRowHeight="27.75" customHeight="1"/>
  <cols>
    <col min="2" max="2" width="32.14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133</v>
      </c>
      <c r="K2" s="17" t="s">
        <v>2</v>
      </c>
      <c r="L2" s="17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9" t="s">
        <v>33</v>
      </c>
      <c r="C5" s="10">
        <v>325.7</v>
      </c>
      <c r="D5" s="7"/>
      <c r="E5" s="10">
        <v>325.7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20102</v>
      </c>
      <c r="B6" s="9" t="s">
        <v>34</v>
      </c>
      <c r="C6" s="10">
        <f>SUM(C7:C9)</f>
        <v>325.7</v>
      </c>
      <c r="D6" s="7"/>
      <c r="E6" s="10">
        <f>SUM(E7:E9)</f>
        <v>325.7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2010201</v>
      </c>
      <c r="B7" s="9" t="s">
        <v>35</v>
      </c>
      <c r="C7" s="10">
        <v>297.7</v>
      </c>
      <c r="D7" s="7"/>
      <c r="E7" s="10">
        <v>297.7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2010204</v>
      </c>
      <c r="B8" s="9" t="s">
        <v>36</v>
      </c>
      <c r="C8" s="10">
        <v>8</v>
      </c>
      <c r="D8" s="6"/>
      <c r="E8" s="10">
        <v>8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2010205</v>
      </c>
      <c r="B9" s="9" t="s">
        <v>37</v>
      </c>
      <c r="C9" s="10">
        <v>20</v>
      </c>
      <c r="D9" s="6"/>
      <c r="E9" s="10">
        <v>20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</v>
      </c>
      <c r="B10" s="9" t="s">
        <v>38</v>
      </c>
      <c r="C10" s="10">
        <f>SUM(C11,C13)</f>
        <v>38.879999999999995</v>
      </c>
      <c r="D10" s="6"/>
      <c r="E10" s="10">
        <f>SUM(E11,E13)</f>
        <v>38.879999999999995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</v>
      </c>
      <c r="B11" s="9" t="s">
        <v>39</v>
      </c>
      <c r="C11" s="10">
        <v>38.4</v>
      </c>
      <c r="D11" s="6"/>
      <c r="E11" s="10">
        <v>38.4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2080505</v>
      </c>
      <c r="B12" s="9" t="s">
        <v>40</v>
      </c>
      <c r="C12" s="10">
        <v>38.4</v>
      </c>
      <c r="D12" s="6"/>
      <c r="E12" s="10">
        <v>38.4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</v>
      </c>
      <c r="B13" s="9" t="s">
        <v>41</v>
      </c>
      <c r="C13" s="10">
        <v>0.48</v>
      </c>
      <c r="D13" s="6"/>
      <c r="E13" s="10">
        <v>0.48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2082702</v>
      </c>
      <c r="B14" s="9" t="s">
        <v>42</v>
      </c>
      <c r="C14" s="10">
        <v>0.48</v>
      </c>
      <c r="D14" s="6"/>
      <c r="E14" s="10">
        <v>0.48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</v>
      </c>
      <c r="B15" s="9" t="s">
        <v>43</v>
      </c>
      <c r="C15" s="10">
        <f>SUM(C16,C18)</f>
        <v>26.4</v>
      </c>
      <c r="D15" s="6"/>
      <c r="E15" s="10">
        <f>SUM(E16,E18)</f>
        <v>26.4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</v>
      </c>
      <c r="B16" s="9" t="s">
        <v>44</v>
      </c>
      <c r="C16" s="10">
        <v>7.2</v>
      </c>
      <c r="D16" s="6"/>
      <c r="E16" s="10">
        <v>7.2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2101103</v>
      </c>
      <c r="B17" s="9" t="s">
        <v>45</v>
      </c>
      <c r="C17" s="10">
        <v>7.2</v>
      </c>
      <c r="D17" s="6"/>
      <c r="E17" s="10">
        <v>7.2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</v>
      </c>
      <c r="B18" s="9" t="s">
        <v>46</v>
      </c>
      <c r="C18" s="10">
        <v>19.2</v>
      </c>
      <c r="D18" s="6"/>
      <c r="E18" s="10">
        <v>19.2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2101201</v>
      </c>
      <c r="B19" s="9" t="s">
        <v>47</v>
      </c>
      <c r="C19" s="10">
        <v>19.2</v>
      </c>
      <c r="D19" s="6"/>
      <c r="E19" s="10">
        <v>19.2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</v>
      </c>
      <c r="B20" s="9" t="s">
        <v>48</v>
      </c>
      <c r="C20" s="10">
        <v>31.22</v>
      </c>
      <c r="D20" s="6"/>
      <c r="E20" s="10">
        <v>31.22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</v>
      </c>
      <c r="B21" s="9" t="s">
        <v>49</v>
      </c>
      <c r="C21" s="10">
        <v>31.22</v>
      </c>
      <c r="D21" s="6"/>
      <c r="E21" s="10">
        <v>31.22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2210201</v>
      </c>
      <c r="B22" s="9" t="s">
        <v>50</v>
      </c>
      <c r="C22" s="10">
        <v>31.22</v>
      </c>
      <c r="D22" s="6"/>
      <c r="E22" s="10">
        <v>31.22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11" t="s">
        <v>7</v>
      </c>
      <c r="B23" s="11" t="s">
        <v>19</v>
      </c>
      <c r="C23" s="11">
        <f>SUM(C5,C10,C15,C20)</f>
        <v>422.19999999999993</v>
      </c>
      <c r="D23" s="6"/>
      <c r="E23" s="11">
        <f>SUM(E5,E10,E15,E20)</f>
        <v>422.19999999999993</v>
      </c>
      <c r="F23" s="6"/>
      <c r="G23" s="6"/>
      <c r="H23" s="6"/>
      <c r="I23" s="6"/>
      <c r="J23" s="6"/>
      <c r="K23" s="6"/>
      <c r="L23" s="6"/>
    </row>
    <row r="24" spans="1:6" ht="27.75" customHeight="1">
      <c r="A24" s="15" t="s">
        <v>112</v>
      </c>
      <c r="B24" s="15"/>
      <c r="C24" s="15"/>
      <c r="D24" s="15"/>
      <c r="E24" s="15"/>
      <c r="F24" s="15"/>
    </row>
    <row r="25" spans="1:6" ht="27.75" customHeight="1">
      <c r="A25" s="16" t="s">
        <v>142</v>
      </c>
      <c r="B25" s="16"/>
      <c r="C25" s="16"/>
      <c r="D25" s="16"/>
      <c r="E25" s="16"/>
      <c r="F25" s="16"/>
    </row>
  </sheetData>
  <sheetProtection/>
  <mergeCells count="5">
    <mergeCell ref="A1:L1"/>
    <mergeCell ref="K2:L2"/>
    <mergeCell ref="A3:B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7" sqref="G7"/>
    </sheetView>
  </sheetViews>
  <sheetFormatPr defaultColWidth="9.00390625" defaultRowHeight="15"/>
  <cols>
    <col min="1" max="1" width="12.7109375" style="0" customWidth="1"/>
    <col min="2" max="2" width="32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9" t="s">
        <v>33</v>
      </c>
      <c r="C5" s="10">
        <v>325.7</v>
      </c>
      <c r="D5" s="10">
        <v>297.7</v>
      </c>
      <c r="E5" s="10">
        <v>28</v>
      </c>
      <c r="F5" s="6"/>
      <c r="G5" s="6"/>
      <c r="H5" s="6"/>
    </row>
    <row r="6" spans="1:8" ht="23.25" customHeight="1">
      <c r="A6" s="8">
        <v>20102</v>
      </c>
      <c r="B6" s="9" t="s">
        <v>34</v>
      </c>
      <c r="C6" s="10">
        <f>SUM(C7:C9)</f>
        <v>325.7</v>
      </c>
      <c r="D6" s="10">
        <f>SUM(D7:D9)</f>
        <v>297.7</v>
      </c>
      <c r="E6" s="10">
        <f>SUM(E7:E9)</f>
        <v>28</v>
      </c>
      <c r="F6" s="6"/>
      <c r="G6" s="6"/>
      <c r="H6" s="6"/>
    </row>
    <row r="7" spans="1:8" ht="23.25" customHeight="1">
      <c r="A7" s="8">
        <v>2010201</v>
      </c>
      <c r="B7" s="9" t="s">
        <v>35</v>
      </c>
      <c r="C7" s="10">
        <v>297.7</v>
      </c>
      <c r="D7" s="11">
        <v>297.7</v>
      </c>
      <c r="E7" s="12"/>
      <c r="F7" s="6"/>
      <c r="G7" s="6"/>
      <c r="H7" s="6"/>
    </row>
    <row r="8" spans="1:8" ht="23.25" customHeight="1">
      <c r="A8" s="8">
        <v>2010204</v>
      </c>
      <c r="B8" s="9" t="s">
        <v>36</v>
      </c>
      <c r="C8" s="10">
        <v>8</v>
      </c>
      <c r="E8" s="11">
        <v>8</v>
      </c>
      <c r="F8" s="6"/>
      <c r="G8" s="6"/>
      <c r="H8" s="6"/>
    </row>
    <row r="9" spans="1:8" ht="23.25" customHeight="1">
      <c r="A9" s="8">
        <v>2010205</v>
      </c>
      <c r="B9" s="9" t="s">
        <v>37</v>
      </c>
      <c r="C9" s="10">
        <v>20</v>
      </c>
      <c r="D9" s="11"/>
      <c r="E9" s="12">
        <v>20</v>
      </c>
      <c r="F9" s="6"/>
      <c r="G9" s="6"/>
      <c r="H9" s="6"/>
    </row>
    <row r="10" spans="1:8" ht="23.25" customHeight="1">
      <c r="A10" s="8">
        <v>208</v>
      </c>
      <c r="B10" s="9" t="s">
        <v>38</v>
      </c>
      <c r="C10" s="10">
        <f>SUM(C11,C13)</f>
        <v>38.879999999999995</v>
      </c>
      <c r="D10" s="10">
        <f>SUM(D11,D13)</f>
        <v>38.879999999999995</v>
      </c>
      <c r="E10" s="12"/>
      <c r="F10" s="6"/>
      <c r="G10" s="6"/>
      <c r="H10" s="6"/>
    </row>
    <row r="11" spans="1:8" ht="23.25" customHeight="1">
      <c r="A11" s="8">
        <v>20805</v>
      </c>
      <c r="B11" s="9" t="s">
        <v>39</v>
      </c>
      <c r="C11" s="10">
        <v>38.4</v>
      </c>
      <c r="D11" s="11">
        <v>38.4</v>
      </c>
      <c r="E11" s="12"/>
      <c r="F11" s="6"/>
      <c r="G11" s="6"/>
      <c r="H11" s="6"/>
    </row>
    <row r="12" spans="1:8" ht="23.25" customHeight="1">
      <c r="A12" s="8">
        <v>2080505</v>
      </c>
      <c r="B12" s="9" t="s">
        <v>40</v>
      </c>
      <c r="C12" s="10">
        <v>38.4</v>
      </c>
      <c r="D12" s="11">
        <v>38.4</v>
      </c>
      <c r="E12" s="12"/>
      <c r="F12" s="6"/>
      <c r="G12" s="6"/>
      <c r="H12" s="6"/>
    </row>
    <row r="13" spans="1:8" ht="23.25" customHeight="1">
      <c r="A13" s="8">
        <v>20827</v>
      </c>
      <c r="B13" s="9" t="s">
        <v>41</v>
      </c>
      <c r="C13" s="10">
        <v>0.48</v>
      </c>
      <c r="D13" s="11">
        <v>0.48</v>
      </c>
      <c r="E13" s="12"/>
      <c r="F13" s="6"/>
      <c r="G13" s="6"/>
      <c r="H13" s="6"/>
    </row>
    <row r="14" spans="1:8" ht="23.25" customHeight="1">
      <c r="A14" s="8">
        <v>2082702</v>
      </c>
      <c r="B14" s="9" t="s">
        <v>42</v>
      </c>
      <c r="C14" s="10">
        <v>0.48</v>
      </c>
      <c r="D14" s="11">
        <v>0.48</v>
      </c>
      <c r="E14" s="12"/>
      <c r="F14" s="6"/>
      <c r="G14" s="6"/>
      <c r="H14" s="6"/>
    </row>
    <row r="15" spans="1:8" ht="23.25" customHeight="1">
      <c r="A15" s="8">
        <v>210</v>
      </c>
      <c r="B15" s="9" t="s">
        <v>43</v>
      </c>
      <c r="C15" s="10">
        <f>SUM(C16,C18)</f>
        <v>26.4</v>
      </c>
      <c r="D15" s="10">
        <f>SUM(D16,D18)</f>
        <v>26.4</v>
      </c>
      <c r="E15" s="12"/>
      <c r="F15" s="6"/>
      <c r="G15" s="6"/>
      <c r="H15" s="6"/>
    </row>
    <row r="16" spans="1:8" ht="23.25" customHeight="1">
      <c r="A16" s="8">
        <v>21011</v>
      </c>
      <c r="B16" s="9" t="s">
        <v>44</v>
      </c>
      <c r="C16" s="10">
        <v>7.2</v>
      </c>
      <c r="D16" s="11">
        <v>7.2</v>
      </c>
      <c r="E16" s="12"/>
      <c r="F16" s="6"/>
      <c r="G16" s="6"/>
      <c r="H16" s="6"/>
    </row>
    <row r="17" spans="1:8" ht="23.25" customHeight="1">
      <c r="A17" s="8">
        <v>2101103</v>
      </c>
      <c r="B17" s="9" t="s">
        <v>45</v>
      </c>
      <c r="C17" s="10">
        <v>7.2</v>
      </c>
      <c r="D17" s="11">
        <v>7.2</v>
      </c>
      <c r="E17" s="12"/>
      <c r="F17" s="6"/>
      <c r="G17" s="6"/>
      <c r="H17" s="6"/>
    </row>
    <row r="18" spans="1:8" ht="23.25" customHeight="1">
      <c r="A18" s="8">
        <v>21012</v>
      </c>
      <c r="B18" s="9" t="s">
        <v>46</v>
      </c>
      <c r="C18" s="10">
        <v>19.2</v>
      </c>
      <c r="D18" s="11">
        <v>19.2</v>
      </c>
      <c r="E18" s="12"/>
      <c r="F18" s="6"/>
      <c r="G18" s="6"/>
      <c r="H18" s="6"/>
    </row>
    <row r="19" spans="1:8" ht="23.25" customHeight="1">
      <c r="A19" s="8">
        <v>2101201</v>
      </c>
      <c r="B19" s="9" t="s">
        <v>47</v>
      </c>
      <c r="C19" s="10">
        <v>19.2</v>
      </c>
      <c r="D19" s="11">
        <v>19.2</v>
      </c>
      <c r="E19" s="12"/>
      <c r="F19" s="6"/>
      <c r="G19" s="6"/>
      <c r="H19" s="6"/>
    </row>
    <row r="20" spans="1:8" ht="23.25" customHeight="1">
      <c r="A20" s="8">
        <v>221</v>
      </c>
      <c r="B20" s="9" t="s">
        <v>48</v>
      </c>
      <c r="C20" s="10">
        <v>31.22</v>
      </c>
      <c r="D20" s="11">
        <v>31.22</v>
      </c>
      <c r="E20" s="12"/>
      <c r="F20" s="6"/>
      <c r="G20" s="6"/>
      <c r="H20" s="6"/>
    </row>
    <row r="21" spans="1:8" ht="23.25" customHeight="1">
      <c r="A21" s="8">
        <v>22102</v>
      </c>
      <c r="B21" s="9" t="s">
        <v>49</v>
      </c>
      <c r="C21" s="10">
        <v>31.22</v>
      </c>
      <c r="D21" s="11">
        <v>31.22</v>
      </c>
      <c r="E21" s="12"/>
      <c r="F21" s="6"/>
      <c r="G21" s="6"/>
      <c r="H21" s="6"/>
    </row>
    <row r="22" spans="1:8" ht="23.25" customHeight="1">
      <c r="A22" s="8">
        <v>2210201</v>
      </c>
      <c r="B22" s="9" t="s">
        <v>50</v>
      </c>
      <c r="C22" s="10">
        <v>31.22</v>
      </c>
      <c r="D22" s="11">
        <v>31.22</v>
      </c>
      <c r="E22" s="12"/>
      <c r="F22" s="6"/>
      <c r="G22" s="6"/>
      <c r="H22" s="6"/>
    </row>
    <row r="23" spans="1:8" ht="23.25" customHeight="1">
      <c r="A23" s="11" t="s">
        <v>7</v>
      </c>
      <c r="B23" s="11" t="s">
        <v>19</v>
      </c>
      <c r="C23" s="11">
        <f>SUM(C5,C10,C15,C20)</f>
        <v>422.19999999999993</v>
      </c>
      <c r="D23" s="11">
        <f>SUM(D5,D10,D15,D20)</f>
        <v>394.19999999999993</v>
      </c>
      <c r="E23" s="11">
        <f>SUM(E5,E10,E15,E20)</f>
        <v>28</v>
      </c>
      <c r="F23" s="6"/>
      <c r="G23" s="6"/>
      <c r="H23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2021-02-04T10:09:03Z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