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表" sheetId="1" r:id="rId1"/>
  </sheets>
  <definedNames>
    <definedName name="_xlnm._FilterDatabase" localSheetId="0" hidden="1">明细表!$A$1:$L$59</definedName>
    <definedName name="_xlnm.Print_Titles" localSheetId="0">明细表!$2:$3</definedName>
    <definedName name="_xlnm.Print_Area" localSheetId="0">明细表!$A$1:$L$3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<sst xmlns="http://schemas.openxmlformats.org/spreadsheetml/2006/main" count="265" uniqueCount="143">
  <si>
    <t>林芝市墨脱县2026年常态化帮扶补助资金项目计划明细表</t>
  </si>
  <si>
    <t>序号</t>
  </si>
  <si>
    <t>地市县区</t>
  </si>
  <si>
    <t>项目名称</t>
  </si>
  <si>
    <t>项目地点</t>
  </si>
  <si>
    <t>项目建设内容（项目总体情况、可行性、必要性)</t>
  </si>
  <si>
    <t>项目性质（新建/续建）</t>
  </si>
  <si>
    <t>责任单位</t>
  </si>
  <si>
    <t>资金情况（万元）</t>
  </si>
  <si>
    <t>备注</t>
  </si>
  <si>
    <t>总投资</t>
  </si>
  <si>
    <t>国家投资</t>
  </si>
  <si>
    <t>群众自筹</t>
  </si>
  <si>
    <t>其他</t>
  </si>
  <si>
    <t>墨脱县</t>
  </si>
  <si>
    <t>（一）生产发展类（含产业基础设施配套）</t>
  </si>
  <si>
    <t>墨脱县果幸安置点林下产业种植项目</t>
  </si>
  <si>
    <t>果幸安置点</t>
  </si>
  <si>
    <t>建设内容：在甘登乡果幸安置点发展林下产业种植,依托林区环境，种植金钗150 亩70 万丛。金钗石斛属于兰科石斛属药用植物，林下种植模式可充分利用林地空间，实现生态与经济效益的结合。采购全水溶大量元素35000kg,氨基酸水溶肥1400000ml,中量元素肥1400000ml,微量元素1400000mlml等，用于为金钗石斛生长提供营养元素，满足种苗定植、生长期的基础养分需求。
必要性：通过在果幸林区发展石斛种植，既增加新的经济增长点和解决搬迁群众劳动力转移就业问题，又有助于提高搬迁群众的生活质量和幸福感，促进帮辛乡的社会稳定与和谐发展。果幸林区发展林下石斛种植，既能充分利用森林资源，又能减少发展经济对生态环境的破坏，实现生态保护与经济发展的良性互动，推动墨脱县林下经济快速发展。
可行性：1.通过仿野生模式增加种植效益，带动农民增收，促进墨脱林下特色种植产业的发展；2.甘登苗圃基地提升改造项目和特色兰花产业标准化智能栽培建设项目已经竣工验收，为墨脱石斛产业石斛提供了坚强保障。3.保护生物多样性，推动社会进步的有效途径；4.调整农林产业结构，促进藏区稳定的需要。
运营主体：林芝市墨脱县甘登为民供销农牧民专业合作社</t>
  </si>
  <si>
    <t>新建</t>
  </si>
  <si>
    <t>墨脱县林草局</t>
  </si>
  <si>
    <t>墨脱县林下资源产业配套建设项目</t>
  </si>
  <si>
    <t>西贡安置点</t>
  </si>
  <si>
    <t>建设内容在帮辛乡西贡安置点新建温室大棚8455.78㎡，新建设施用房426.60㎡，挡土墙319m，地面硬化798.59平方米，车行路1460.55㎡，排水沟772m、总填方量36221m³，挖方8809.95m³，大门一座及给排水、供用电等附属工程。帮辛乡西贡安置点林业资源丰富，无农业生产用地，因地制宜发展林下产业，温室大棚作为种苗的培育场所和栽种基地。
必要性：1.项目建设后将解决西贡安置点群众生产用地需求的困难。
      2.培育药材的种苗，发展药材种植，提高经济效益，带动群众增收致富。
      3.为搬迁群众农林产业转型提供工作机会和提高劳动技能，增加就业机会，扩大就业面。
可行性：1.国家政府为搬迁群众提供资金保障和政策支持。
      2.墨脱资源丰富，气候独特，发展种植业适宜。
      3.林业是墨脱最优势的产业，发展林下经济实现发展与生态保护的有机结合。
运营主体：西藏墨脱县辛辛向荣产业开发有限公司</t>
  </si>
  <si>
    <t>墨脱县德兴乡德果村林下资源石斛种植提升项目</t>
  </si>
  <si>
    <t>德果村</t>
  </si>
  <si>
    <t>建设内容：本项目在原有墨脱县德果村林下产业石斛种植示范基地的基础上，扩大种植范围，选取合适的乡土树种种植仿野生金钗石斛10万丛，配套购置喷淋系统1套，给水管道3Km、捆扎绳1批，叶面肥2吨等相关配套设施。
可行性：德果村林下产业石斛种植示范基地共种植铁皮石斛5.9亩12.4万丛，其中仿野生铁皮石斛种植4亩8.6万丛，石斛温室大棚1.9亩3.8万丛，解决就业岗位开发3个。一是产业发展的可行。石斛产业不需要大量的劳动力，管理方式相对粗放，同时作为一种低投入高产出的林下经济，平均投入一批可采摘7-8年，短期内稳步增加产业体量和规模，适合墨脱县劳动力紧缺的现状，同时墨脱县具备石斛发展的生态环境，石斛产业的持续扩大从客观环境来看是可行的。
二是经济效益的可行。该项目种植的是金钗石斛，目前收购协议价30元/斤鲜货，10万从苗每年可采摘鲜货8000斤，按照7年采摘期计算，全周期石斛粗放产值可达200万元，进一步带动村集体经济发展；同时增加村内产业管理岗位4个，月工资3000元计算，全年工资性收入带动14.4万元。
三是技术的可行性。目前德果村现有金钗石斛种植项目5.9亩12.4万丛，管理运转良好，村内掌握相应技能技术，同时引进墨脱县元亨农业科技有限公司参与管理运营，经营效果良好，储备较高的技术能力。本项目的实施具备优秀的经营、管理基础，在项目的运行方面是可行的。
必要性：一是产业发展的必要。石斛产业对于德果村群众是极具性价比的农业产业，目前德果村群众多在建筑工程上打工，但工程项目不是长久的产业，石斛作为一种粗放型的农业产业，对于劳动力的要求不高，但同时存在高额的经济价值，是符合德果村长久发展的。
二是闲散劳动力的发展需求。目前村内闲置劳动力均为居家妇女、中老人等，该人群无法在工程项目上取得收入，缺乏价值体现，石斛产业较轻的工作量符合该类人群，该项目是对村内闲置劳动力的充分吸收，使得群众居家创业增收。
运营主体：德果村股份经济合作社+墨脱县元亨农业科技开发有限公司</t>
  </si>
  <si>
    <t>墨脱县德兴乡人民政府</t>
  </si>
  <si>
    <t>2025年库内项目</t>
  </si>
  <si>
    <t>墨脱县德兴乡文朗村农业配套道路建设项目</t>
  </si>
  <si>
    <t>文朗村</t>
  </si>
  <si>
    <t>建设内容：新建水稻田农机耕道路硬化1887.30平方米（长588.00米，宽3.0米）、道路边沟588.00米、挡土墙1377.00立方米、涵洞1个、150立方蓄水池1个，挖填方1303.25立方米等。
可行性：一是项目建设主要是修建文朗村水稻田道路，将234.2亩水稻田连接，有利于群众农业生产。二是项目区距县城20km，现有村道可直达；沿线已有地勘成果，地质稳定；施工用电、用水、通信可保障。三是该项目采取以工代赈模式实施，建设内容简单，计划用吸纳本地劳动力100人，并同步开展机械操作、砌筑等技能培训100人次。四是前期调研中，群众修建意愿强烈，积极支持前期项目谋划工作，用地等要素能够保障。
必要性：一是文朗村水稻田当前道路为土路，墨脱雨季较长，路况交叉较差，目前仅 20% 田块可达微型机械，其余靠人工收割、肩挑背扛，每亩用工 4.5 个；机耕路贯通后，收割机、履带式旋耕机可直达田头，每亩用工降至 1.2 个，节省劳动力 73%，直接释放本地弱劳力、半劳力 120 余人用于其它产业；同时保障了群众出行的安全。二是近年来文朗村建设项目较少，群众外出务工人员较少，富余劳动力可达70人以上，项目采用以工代赈形式，可直接吸纳本村剩余劳动力 100 人（含脱贫监测户 30 人）就地务工，人均增收 10000-15000元。 管护单位：文朗村村委会</t>
  </si>
  <si>
    <t>以工代赈项目</t>
  </si>
  <si>
    <t>墨脱县墨脱镇亚让村茶产业改造提升建设项目</t>
  </si>
  <si>
    <t>亚让村</t>
  </si>
  <si>
    <t>新建长512.8m，宽2.5m硬化道路、排水边沟520米、挡土墙50米等工程。
可行性：茶园现有道路未通，群众运输茶青需转运，群众意愿强烈，支持该项目；该地块经自然资源局核实为道路用地，用地政策可行；
必要性：该项目的实施，可进一步减少群众转运成本，减少劳动成本的投入，现有土路降雨后泥泞难行，急需改造。管护单位：亚让村村委会</t>
  </si>
  <si>
    <t>墨脱镇人民政府</t>
  </si>
  <si>
    <t>墨脱县果幸安置点旅游民宿建设项目</t>
  </si>
  <si>
    <t>建设内容：新建1栋3层错层式组合民宿，总建设面积为2400㎡,硬化工程480㎡，硬化道路3.5m宽150m长，围墙210m和室外给排水、室外电气工程等附属工程。
可行性：果幸安置点为群众搬迁新址，配套基础设施较为完善，地理位置非常优越，可以直接观看南迦巴瓦峰，旅游价值较高，安置点也有预留建设用地，建设旅游民宿较为方便，进而推动村庄产业融合发展：通过该民宿有效串联餐饮、特产、手作、观光等业态，形成“住宿+”产业链，带动区域经济协同发展。
必要性：墨脱游客数量激增，但县城及周边的优质住宿资源极其稀缺，档次不高，旺季“一房难求”现象突出。果幸安置点建设民宿能有效分流游客，弥补高端、特色住宿市场的空白。传统的民宿模式无法满足现代游客对“深度游”、“体验游”的需求。民宿提供的个性化服务、本地化美食和文化活动，能极大提升游客的满意度和重游意愿。让边境地区的群众留下来、富起来，就是最有效的守边。民宿项目带来的经济效益能增强安置点居民的归属感和幸福感，使他们能安心留在边境，扎根边陲，成为“神圣国土的守护者、幸福家园的建设者”。
该项目不仅是一个经济项目，更是一个政治项目、民生项目和文化项目。它完美契合了国家乡村振兴、兴边富民、文化自信的战略方向，是将墨脱的“绿水青山”转化为群众“金山银山”的最佳路径之一。                                          运营主体：墨脱县莲花圣地国有资产投资有限公司</t>
  </si>
  <si>
    <t>甘登乡人民政府</t>
  </si>
  <si>
    <t>墨脱县帮辛乡西贡安置点乡村旅游民宿建设项目</t>
  </si>
  <si>
    <t>建设内容：在西贡安置点新建一栋民宿，总建筑面积2160㎡，共3层，其中包括一层建筑面积为720㎡，主要功能为配套农产品展销点，二层至三层为民宿，每层民宿12套，每套建筑面积55㎡，共计24套，以及配套基础设施等。    
可行性：搬迁后，帮辛乡人口规模和经济水平将不断提升，乡区内生产生活物资交易、餐饮娱乐、金融服务等。项目选址条件成熟，交通便利，周边辐射范围广，市场前景可观；加之国家和自治区持续出台支持乡村产业和新型城镇化建设的政策，项目具有较强的可行性。
必要性：一是满足群众日益增长的消费和服务需求，提升乡区产业基础服务；二是为返乡创业人员、本地合作社、个体工商户提供集中经营场所、带动就业，推动产业集聚；三是改善乡内公共服务和商业环境，提升乡镇形象和吸引力；四是壮大乡集体经济和增加农民收入，推动乡村旅游、农产品销售、餐饮住宿等多元发展。
运营主体：村合作社</t>
  </si>
  <si>
    <t>墨脱县帮辛乡人民政府</t>
  </si>
  <si>
    <t xml:space="preserve">墨脱县现代化肉牛养殖项目（二期）
</t>
  </si>
  <si>
    <t>布龙村</t>
  </si>
  <si>
    <r>
      <rPr>
        <sz val="24"/>
        <rFont val="宋体"/>
        <charset val="134"/>
        <scheme val="minor"/>
      </rPr>
      <t>建设内容：新建养殖场配套设施550.47平方米，场地硬化5836.96平方米，购置巴米牛50头，以及配套电气工程、水利工程及照明监控系统等相关附属设施。</t>
    </r>
    <r>
      <rPr>
        <b/>
        <sz val="24"/>
        <rFont val="宋体"/>
        <charset val="134"/>
        <scheme val="minor"/>
      </rPr>
      <t xml:space="preserve">
</t>
    </r>
    <r>
      <rPr>
        <sz val="24"/>
        <rFont val="宋体"/>
        <charset val="134"/>
        <scheme val="minor"/>
      </rPr>
      <t>可行性：在边境地区全面保供的大背景下，按照现代智慧农业引领、绿色种养循环的思路和定位，有效利用位于格当乡多龙的1100余亩土地，建设现代化肉牛养殖场。将现代设施农业、智慧农业等技术赋能于肉牛养殖产业，结合当地优势草场等自然资源，实现牛肉的稳定供应。同时，将养殖过程中产生的粪污进行综合资源化利用，生产出高品质有机肥，又可服务并带动基地及周边的青储玉米、牧草等种植，实现绿色种养循环发展。力争将基地打造成西藏地区最具智慧的养殖项目。在设施化、自动化养殖设备的基础上，通过物联网技术和AI监测机器人，可实时精准地感知养殖基地全域状况，并通过一体化信息系统进行计划、管理、预警等活动，实现精准管控。同时，所有产品均可做到全程溯源并建立碳足迹轨迹，有利于后期产品品牌的打造。
必要性：该项目的实施，可以加强对农村地区的投资力度，建设更加完善的产业基础设施，养殖场建设过程中可给当地提供上百个工作岗位，增加格当乡村民收入，肉牛养殖场建成后可以保证墨脱县稳定的牛肉供应，可促进农业现代化，推动农村产业发展，提高农民的收入水平，改善农民的生产生活条件。
运营主体：布龙村村集体+企业（四川博晶农业发展有限公司）+农户</t>
    </r>
  </si>
  <si>
    <t>墨脱县农业农村局</t>
  </si>
  <si>
    <t>2025年库内项目（9月13号后新增），此次申请缺口资金。</t>
  </si>
  <si>
    <t>墨脱县背崩乡野生山药种植项目</t>
  </si>
  <si>
    <t>地东村、阿苍村</t>
  </si>
  <si>
    <t>建设内容：在背崩乡阿苍村、地东村分别种植15亩仿野生山药，共计30亩，2.7万株；
项目建设的可行性：一是背崩乡处于重大项目开发主要位置，是县域经济副中心、服务重大项目的靠前基地和强边固防的起点，具有政策优势、资源优势、地理优势等多重优势，发展潜力巨大。二是背崩乡野生山药资源分布广泛，但长期处于未开发状态，2019年起开展的野生山药驯化实验取得突破性进展，证实块茎根种植（2年周期，单株产量超5斤）、组培苗等技术可实现高效扩繁。三是墨脱山药品种独特，面临的同质化竞争小，且山药应用前景广阔，可开发老幼辅食、山药甜点、山药面、蛋糕原料等高附加值产品。
项目建设的必要性：一是背崩乡可利用耕地有限，传统种植业规模不足，需通过科学规划与技术创新，将野生资源优势转化为产业发展动能。二是墨脱发展旅游经济潜力巨大但的配套农牧产品线不够丰富，开发系列山药产品有助于提高农牧民旅游业收入。
运营主体：林芝市墨脱县背崩乡地东村股份经济合作社+林芝市墨脱县背崩乡阿苍村股份经济合作社+农户</t>
  </si>
  <si>
    <t>背崩乡人民政府</t>
  </si>
  <si>
    <t>墨脱县甘登乡格林村茶旅融合配套设施项目</t>
  </si>
  <si>
    <t>格林村</t>
  </si>
  <si>
    <t>建设内容：在格林村观景台道路加宽140米、宽度5米、增加140米路肩墙、临崖测仿木混凝土护栏；在树王核心游览区及沿途合理布局服务站点，包括休憩凉亭3个，单座16㎡；；配套建设旅游商品售卖点10个（销售当地茶叶、土特产等），并设置具有门巴族特色的标识10个；沿线垃圾收集站点，采用生态友好型材料建设各类设施
可行性：一是资源基础扎实，市场潜力可观。 “树王森林”本身具备稀缺性和吸引力（如古树、独特森林景观），是天然的旅游IP，易形成差异化竞争优势；随着乡村旅游热度上升，目标客群（周边城市自驾游客、生态爱好者）市场规模稳定增长，需求有保障。二是项目能直接带动村民增收，村民参与旅游服务的积极性高，涉及土地协调、施工配合等问题时阻力小，易形成“政府引导、村民参与”的推进模式。
必要性：随着游客对原生态、小众旅游目的地的需求增长，树王森林具备独特吸引力。但服务设施的短板会制约接待能力，导致“游客想来却来不了、来了留不住”。项目实施后可提升旅游承载力，带动餐饮、住宿、土特产销售等关联产业，为村民创造新的增收路径。
运营单位：格林村村委会</t>
  </si>
  <si>
    <t>墨脱县德兴乡德果村农产业配套生产道路建设项目</t>
  </si>
  <si>
    <t>建设内容：分为曲登区域部分、洛荣区域部分、荣东区域部分、滕竹基地部分、碧波区域部分，总用地面积为8569.7，既有道路硬化384.8、晒场硬化1042.8、便民梯步1881.7、梯步侧壁砖砌挡墙1078.5m以及其他附属配套工程。
可行性：一是项目主要建设一些产业配套基础设施，可以进一步完善村内产业基础设施，修建混凝土台阶、挡土墙、护栏、道路硬化等均为成熟技术，施工难度低。二是项目符合国家和地方农业、乡村振兴、茶产业政策。三是土地、审批等前置手续已完成，已获得实施方案的批复。
必要性：项目的修建进一步完善基础设施，解决雨季塌方阻断，保障群众生产安全。硬化道路、护栏、晒场补齐安全与加工短板，为下一步茶旅融合奠定基础。
管护单位：德果村村委会</t>
  </si>
  <si>
    <t>墨脱县背崩乡江新村民宿建设项目</t>
  </si>
  <si>
    <t>江新村</t>
  </si>
  <si>
    <t>主要建设内容：（一）占地面积764.98㎡，建筑面积1047.3㎡；（二）场平工程约500平方米，将现有平台开挖平均降低高度约2米，临山修建挡土墙30米，修建3.5米宽道路约25米；（三）修建钢筋混凝土结构房屋3层，单层建筑面积约300平方米，客房数18间。（四）修建污水处理等附属设施；
可行性：随着重大项目建设和村庄经济发展，外来务工人员对商业服务、配套设施的需求也越来越大，现有住宿条件或设施功能落后，无法满足便捷生活需求，该项目的实施后期能更好服务雅下开发项目，带动群众增收，为村内引流，增加就业岗位，促进江新村旅游业发展。
必要性：该项目建设符合江新村未来产业空间布局的需要，对商业转型升级具有积极的促进作用，能促进江新村可持续发展、增强市场竞争力，完善村庄功能区建设，带动村集体和村民收入，从而助力乡村振兴战略的实施。
运营主体：林芝市墨脱县背崩乡江新村股份经济合作社+农户</t>
  </si>
  <si>
    <t>墨脱县德兴乡农旅融合综合区建设项目</t>
  </si>
  <si>
    <t>德兴村</t>
  </si>
  <si>
    <t>建设内容：新建农旅融合一体综合区2998.65平方米（含地面三层，地下一层），其中地下一层面积为522.10㎡（不计容），主要为设备用房；地面一层面积为845.02㎡，二层面积为652.27㎡，三层面积为563.33㎡，闷顶层面积为415.93㎡，主要用于文化展示、旅游综合服务；场地硬化454㎡、挡土墙67m、挖填方3250m³、构筑物38㎡等配套附属工程，拆除现有危房1501.86㎡。
可行性：一是产业发展的可行性。积极分担墨脱县的发展承载能力，随着德兴大桥的建成，产业、配套等工作重心逐步过渡到德兴乡，相应的承载能力也逐步提升，建成该项目可有效展示德兴乡农旅融合发展成果，形成德兴窗口，积极宣传本地优质资源。
二是地理区位的可行。该项目建设符合群众对德兴“新城”建设和参与4A级景区发展的客观需求，且该建设项目位于果果塘4A级景区中枢地段，项目升值潜力巨大，建设场地靠近建成区，交通方便，有利于建筑材料运输，且德兴乡内劳动力众多，技术工种和普通工种储量丰富，满足施工需求，该项目是符合用地条件的，且对各类风险防控，德兴乡人民政府将严格按照风险评估手续逐一制定。
三是经济发展的可行。非经营性项目，无直接经济效益。该项目建成投入后，预计增加管理岗位、导览岗位等岗位4个，带动农牧民转移就业，合计工资性收入约16万元/年。
必要性：随着旅游业的蓬勃发展，果果塘景区作为吸引游客的核心区域，其配套设施的完善程度直接影响到游客的满意度、旅游体验的深度以及地方经济的繁荣。墨脱县德兴乡农旅融合综合区建设项目的建设，作为提升景区综合竞争力的重要举措，其必要性体现在多个维度，包括游客需求满足、促进经济发展、丰富旅游体验、地方文化传承、基础设施配套、增加就业机会、服务品质提升以及区域资源整合等方面。宗上所述，该项目的建设是必要的。</t>
  </si>
  <si>
    <t>墨脱县德兴乡荷扎村乡村旅游产业配套设施建设项目</t>
  </si>
  <si>
    <t>荷扎村</t>
  </si>
  <si>
    <t>建设内容：新建三层民宿571平方米，布置民宿房间8个,总体给排水工程和总体电气工程等附属工程。
可行性：1.经入户调研了解和村民大会表决，群众均对该项目充满信心，十分认可。村“两委”班子也连续多年请求对村内资源进行旅游开发建设，将荷扎村建设成为远近闻名的旅游村。且荷扎村旅游类毕业大学生较多，近年来多次报名民宿管家、餐饮培训，且其中不少毕业生专业为导游或旅游管理，经了解均愿意在村内干事创业。为该项目的投入运营奠定了坚实群众基础。
2.有充分的客源条件。随着果果塘景区辐射带动效应的逐渐增大，近年来到村游客逐年增多，旅游旺季村委会广场及村内道路常被车辆堵在水泄不通，村委会广场露营、打地铺情况数不胜数。而目前村内仅有民宿1家、农家乐1家，游娱基础薄弱，供给和需求严重不平衡，随着德兴大桥的通车和未来旅游大环线的规划实施，荷扎村游客将迎来大幅度增长，为该项目的投入运营提供了充足的客源条件。
必要性：1.项目实施有利于旅游资源开发及精品乡村旅游产业链打造。本项目紧紧围绕荷扎村入村道路、水稻田、果果塘景区、村容村貌展开设计，将各类景观资源进行有效串联，项目的实施将与“荷扎逸景”农家乐形成食、宿、特产销售以及民俗文化体验以及农旅融合的旅游产业链条，切实发挥助力乡村振兴的积极作用。
2.项目实施有利于补齐发展短板和果果塘景区产业链延伸。荷扎村距果果塘国家4A级景区仅3公里，果果塘景区属荷扎村地界。来墨脱旅游，必定前往著名的果果塘景区参观，作为景区属地村庄，景区辐射带动优势明显，集聚效应较高，为发展乡村旅游营造了独一无二的区位优势。且随着白玛西日桥至易贡白村道路的规划实施，荷扎村将处于旅游大环线的中心枢纽。而荷扎村目前仅有民宿1家、农家乐1家，无法满足果果塘国家4A级景区“大后方”服务保障要求和乡村旅游发展需要。项目的实施，将吸引更多游客前往荷扎村，通过提供餐饮、住宿、民俗体验等服务，促进游客消费，拉动经济发展。
3.项目实施有利于调整当地产业经济结构，促进群众增收。荷扎村村民收入渠道单一，主要收入来源为工资性收入，工资性收入占比63.9%；转移性收入占比25.06%，生产经营性收入占比9.66%；财产性收入占比1.41%。近年来，村庄乡村旅游基础设施和服务保障无项目投入，且村集体经济收入微薄，无乡村旅游自主发展资金。该项目的实施，能直接为本村村民就业岗位20余个和提供创业机会，让村民在家门口真正吃上“旅游饭”。还能有效激发村集体经济组织活力，增强自我造血能力，促进新型农村集体经济高质量发展，全面推进乡村振兴，更能通过村集体经济的发展壮大，进一步完善果果塘景区周边及村内旅游基础设施，有效提升“吃住行游购娱”服务保障水平，让景区从村集体经济收益中获得反哺，让有限资金真正花在刀刃上，实现“1+1&gt;2”的效果。
运营主体：墨脱县莲花圣地国有资产投资有限公司</t>
  </si>
  <si>
    <t>墨脱县达木乡珠村民宿打造项目</t>
  </si>
  <si>
    <t>珠村</t>
  </si>
  <si>
    <t>建设内容：改造14户住房用作民宿，包含室内外提升改造及相关配套设施设备（合计建筑面积800㎡）等。
可行性：该项目投资规模合理，成本透明，且收益稳定、回报周期短，经济可行性显著。项目得到村民、村集体与运营企业的一致支持，社会基础坚实。
必要性：一、通过项目实施，可让村民的 “闲置资产” 转化为 “增收资本”，拓宽收入渠道，切实提升村民生活水平。二、民宿是乡村旅游的 “核心节点”，其发展可带动餐饮、文创、农产品销售等关联产业协同发展。
运营主体：林芝市墨脱县达木珞巴民族乡珠村股份经济合作社</t>
  </si>
  <si>
    <t>墨脱县达木珞巴民族乡人民政府</t>
  </si>
  <si>
    <t>墨脱县甘登乡德尔贡村茶产业配套设施建设项目</t>
  </si>
  <si>
    <t>德尔贡村</t>
  </si>
  <si>
    <t>建设内容：从德尔贡村前往茶叶种植园道路修建，全长约4.5千米，宽3米含排水沟、错车道、涵洞、弯道加宽等附属工程。
可行性：一是道路全长约4.5千米、宽3米，符合乡村生产道路建设的常规技术标准，适应德尔贡村茶叶种植园往返运输及日常通行需求，技术路线成熟可行，行业部门审查无技术层面障碍。二是结合村庄58户285人的人口规模、1500余亩茶园的产业体量，4.5千米长度可覆盖从村庄到种植园的主要通行路径，3米宽度能满足农资运输车辆（如小型货车、农用三轮车）及茶农往返通行，规模与标准匹配村庄当前实际生产需求。三是在满足当前茶产业生产运输基础上，该道路建设可适度考虑未来茶园规模扩大、产业升级后的通行需求，与守土固边类村庄的定位相契合。道路建成后，既能改善生产条件，又能提升村庄基础设施整体面貌，与高原和美村庄“塑形”要求有效融合，展现村庄建后整洁、有序的整体效果。四是项目建设聚焦解决茶农生产运输的核心痛点，技术成熟、规模合理，兼顾当前需求与适度超前，且能融入村庄整体建设风貌，具备较强的可行性。
必要性：德尔贡村共58户285人，拥有水稻、玉米等耕地810亩，拥有猪260头、牛106头、鸡709只等牲畜，海拔1600余米，亚热带湿润气候，年均温16℃，水电讯网均已覆盖、，村内完成人畜分离建设。主导产业为茶产业，拥有茶园1500余亩；村庄定位为守土固边类村庄。茶农日常往返种植园、运输农资（肥料、农具等）受限于道路条件，增加劳动强度和时间成本，修建道路可直接改善生产条件，提高群众参与茶叶种植的积极性。
管护单位：德尔贡村村委会                  管护资金：农村道路管护资金</t>
  </si>
  <si>
    <t>墨脱县格当乡辣椒加工厂改扩建项目</t>
  </si>
  <si>
    <t>格当村</t>
  </si>
  <si>
    <t xml:space="preserve">建设内容：改造管理用房、改造生产车间、修建植草护坡、硬化路面、新建连廊、新建生产车间及配套附属设施，购置气泡清洗机、振动筛、破碎机、行星炒锅、灌装机、旋盖机、杀菌机等成套加工设备。
可行性：市场需求旺盛，定价合理，财务预测显示投资回报周期可控；同时，针对可能面临的市场、技术、自然、政策等风险，已制定完善的应对对策，风险可控。项目的实施将推动格当村辣椒产业从初级种植向规模化、标准化、品牌化深加工转变，为乡村产业振兴注入新动能，对巩固脱贫攻坚成果、促进农村经济社会发展具有重要意义。
必要性：格当村辣椒合作社辣椒加工厂项目（总投资230万元、年产50000瓶辣椒酱、售价35元/瓶）符合国家乡村振兴战略和西藏自治区、墨脱县产业发展规划，项目建设具备坚实的政策基础、良好的产业基础和广阔的市场前景。项目通过整合本地辣椒种植资源，延伸产业链条，提升产品附加值，能够有效破解产销矛盾，壮大村集体经济，带动群众就业增收，具有显著的经济效益和社会效益。
综上所述，格当村辣椒合作社辣椒加工厂项目技术可行、经济合理、社会效益显著，项目建设是必要的、可行的，建议相关部门给予政策支持和资金扶持，推动项目早日建成投产。
</t>
  </si>
  <si>
    <t>格当乡人民政府</t>
  </si>
  <si>
    <t>（二）巩固提升类（人居环境整治）</t>
  </si>
  <si>
    <t>墨脱县农村污水治理工程项目</t>
  </si>
  <si>
    <t>墨脱县墨脱镇、德兴乡、背崩乡、达木乡、格当乡。</t>
  </si>
  <si>
    <r>
      <rPr>
        <sz val="24"/>
        <rFont val="宋体"/>
        <charset val="134"/>
        <scheme val="minor"/>
      </rPr>
      <t>建设内容：</t>
    </r>
    <r>
      <rPr>
        <b/>
        <sz val="24"/>
        <rFont val="宋体"/>
        <charset val="134"/>
        <scheme val="minor"/>
      </rPr>
      <t>2026年实施：</t>
    </r>
    <r>
      <rPr>
        <sz val="24"/>
        <rFont val="宋体"/>
        <charset val="134"/>
        <scheme val="minor"/>
      </rPr>
      <t xml:space="preserve">阿仓村新建污水主管930米，污水终端处理设置一座（含调节池、厌氧池、生态滤床）、污水检查井23座；西让村新建污水主管265米，污水终端处理设置一座（含调节池、厌氧池、生态滤床）、污水检查井8座；巴登村新建污水主管284米，污水检查井12座，拆除既有排水沟后新建733米，道路破除后修复880平方米；卡布村新建污水主管1190米，污水检查井67座，道路破除后修复1150平方米；荷扎村新建污水主管464米，污水终端处理设置一座（含调节池、厌氧池、生态滤床）、污水检查井24座，架空检查井13座；德果村新建污水主管1600米，污水终端处理设置一座（含调节池、厌氧池、生态滤床）、污水检查井165座，道路破除后修复2775平方米；
</t>
    </r>
    <r>
      <rPr>
        <b/>
        <sz val="24"/>
        <rFont val="宋体"/>
        <charset val="134"/>
        <scheme val="minor"/>
      </rPr>
      <t>2027年实施</t>
    </r>
    <r>
      <rPr>
        <sz val="24"/>
        <rFont val="宋体"/>
        <charset val="134"/>
        <scheme val="minor"/>
      </rPr>
      <t>：德吉村新建污水主管1013米，污水终端处理设置二座（含调节池、厌氧池、生态滤床）、污水检查井41座；多龙岗村新建污水主管518米，污水终端处理设置一座（含调节池、厌氧池、生态滤床）、污水检查井12座；康卓登村新建污水主管623米，污水终端处理设置一座（含调节池、厌氧池、生态滤床）、污水检查井18座；朗杰岗村新建污水主管126米，污水终端处理设置一座（含调节池、厌氧池、生态滤床）、污水检查井7座、新建排水沟42米以及其他附属配套挡墙、护栏、排水沟、道路破除后修复等附属设施；
可行性：本项目建设符合城市发展和城市规划，配套各村污水处理设施设备，建设目的明确，建设规模适宜，建设条件具备。本项目的实施是切实可行的。
必要性:1.是有助于新农村建设的需要;2.是改善区域环境质量，促进项目中各村生态建设的需要;3.是推动农村经济发展的内在需要;4.是有效防止环境污染的重要举措;5.是降低降低地下水的污染的有效途径;6.可以促进节约型社会和和谐社会的建设.
管护单位：各村委会（管护人员由村委会安排协调，该项目建设完工后，对项目内容进行具体管护）
管护经费：村委会运转经费解决。</t>
    </r>
  </si>
  <si>
    <t>林芝市生态环境局墨脱县分局</t>
  </si>
  <si>
    <t>三、小型公益性基础设施类</t>
  </si>
  <si>
    <t>墨脱县格当乡尼木登产业道路及相关附属设施建设项目</t>
  </si>
  <si>
    <t>德吉村</t>
  </si>
  <si>
    <t>建设内容：对德吉村尼木登茶园至农田既有土路进行硬化，共12300㎡，增加4000米排水沟及其附属设施。
一、项目必要性
1.基础条件具备：项目涉及的道路为既有土路，已有一定路基基础，硬化改造无需从零开始，可降低施工难度；当地存在尼木登茶园及农田，道路使用需求明确，为项目实施提供了现实基础。
2. 技术成熟可行：道路硬化、排水沟修建、网围栏安装及太阳能路灯架设均为成熟的工程技术，施工工艺简单，本地施工团队或外部协作队伍均可完成，技术门槛低。
3.资源供应有保障：项目所需的水泥、砂石等道路硬化材料，以及围栏、太阳能路灯等设备，可通过周边地区运输供应，结合当地物资储备，能满足施工需求。
二、项目可行性 
1.改善生产交通条件：现有土路在雨季易泥泞、冬季易结冰，导致农机通行困难、农产品运输受阻，影响农田耕作效率和茶园产出运输。道路硬化后可保障全天候通行，解决“出行难、运输难”问题。
2. 提升农田管理水平：增设排水沟能有效排除农田积水，减少洪涝灾害对作物的影响；农田网围栏可防止牲畜进入农田破坏作物，保护农业生产成果，降低损失。
3.保障安全与便利：安装太阳能路灯可改善道路夜间照明条件，方便村民夜间劳作或通行，减少安全隐患，提升生活便利性。
管护单位：德吉村村委会（管护人员由村委会安排协调，该项目建设完工后，对项目内容进行具体管护）
管护经费：村委会运转经费解决。</t>
  </si>
  <si>
    <t>墨脱县格当乡人民政府</t>
  </si>
  <si>
    <t>墨脱县背崩乡地东村基础设施建设项目</t>
  </si>
  <si>
    <t>地东村</t>
  </si>
  <si>
    <t>建设内容：新建混凝土硬化581平方米、挡墙上设铁艺护栏12米、新建毛石混凝土挡墙299.2立方米以及其他配套附属工程等。
可行性、必要性：项目建成后，对于完善农村产业基础设施的配套水平，增强农村吸纳能力和承载功能，改善村庄形象，发展农村经济等有着重要的意义。该村基础设施、 公服设施等方面差距仍然很大。实施本项目，有利于提高村内基础设施，提升村庄形象，对建设美丽乡村有积极作用。
管护机制及经费来源:项目竣工验收合格后交由村委会负责日常管理维护，所需资金从村集体资金中支出。
管护单位：地东村村委会 （管护人员由村委会安排协调，该项目建设完工后，对项目内容进行具体管护）
管护经费：村委会运转经费解决。</t>
  </si>
  <si>
    <t>墨脱县德兴乡德兴村农业配套道路提升改造项目</t>
  </si>
  <si>
    <t>建设内容：目前崩果水稻田上方水源地至稻田观景台之间道路无法驶入机耕车，群众农田浇灌、日常用水管护等十分不便，严重影响群众农业生产和日常用水管护需求，项目计划对崩果水稻田上方水源地至稻田观景台之间道路进行碎石铺装（长150米、宽3.5米）并修建排水沟；新建水源地至供水口路段水渠道路（长7000米，宽2米），修建长20米宽1米铁桥1座；挡墙两处（130米*8米和210米*5米）。
可行性：一是该项目旨在提升农业基础设施和水源地、水源地点管护便利性。二是项目建设地点交通、电力等条件具备，可保障项目的更好实施。三是项目的建成可以保障群众农业生产安全和用水管护及时，提升群众的幸福感，保障粮食安全和群众满意度。四是项目的建设可以进一步提升田间通行条件，为下一步农旅融合发展、农业机械化提供保障。
必要性：一是现有道路已使用多年，受流水侵蚀等自然灾害导致路面已基本损坏，加之坡度较大，严重影响着群众作业安全和农产品运输效率。二是前往水源点的道路坡度极陡，且主要为群众自行开发的土路，且墨脱雨季较多，难以及时对水源点及引水管道进行巡护，也威胁着巡护群众的生命安全，时常难以保障群众生产和生活供水。三是项目属于边境地区基础设施提升工程，符合“守边固边、兴边富民”战略，提升边境群众满意度和归属感，促进边疆稳定。四是通过项目实施，可带动群众参与工程建设，增加务工收入，进一步巩固脱贫攻坚成果。
管护单位：德兴村村委会（管护人员由村委会安排协调，该项目建设完工后，对项目内容进行具体管护）
管护经费：村委会运转经费解决。</t>
  </si>
  <si>
    <t>墨脱县格当乡多龙岗村小型供水规范化改造工程</t>
  </si>
  <si>
    <t>多龙岗村</t>
  </si>
  <si>
    <t>建设内容:1、水厂内:购一体化净水设备(净水能力25m3h)，100立方米蓄水池(长7650mm*宽765mm*深2400mm)，混凝土阀门井2座，场地硬化400平方米，围墙103.40米，铁艺大门1扇，挖填方456立方米，挡土墙220立方米，排水沟108米，台阶6.3平方米，电气接入(220米3根70绝缘钢芯铝绞线，50kva变压器，15米高电杆6根，含安装、基础、搭火等)，给水管接入100米，护栏30米。2、取水口:新建15米长取水堰1座(含溢流坝、护岸挡墙、C30混凝土护基、冲沙阀、拦污栅等)、沉砂池1座，DN200pe管200米，施工便道734.60平方米。 必要性:获得安全饮用水是人类生存的基本需求，也是人民步入小康社会的最基本需求。党中央、国务院领导高度重视饮水安全工作，要求把“切实保护好饮用水源，让群众曷上放心水”作为首要任务，把“让人民群众喝上干净的水、呼吸清新的空气，有更好的工作和生活环境”作为政府工作的目标，也是实现国家“精准扶贫”食务的最基础一步，本项目实施后共解决多龙岗村103户429人以及牲畜769头供水水质提升保障问题。可行性:交通:本项目建设于墨脱县多龙岗村，车辆可直大项目水厂建设用地，本项目已考虑施工便道直达取水口位置。供水:多龙岗村现状已有饮水管道，本项目新建水厂可直接接入现状饮水管道内。供电:项目月
电已与墨脱县国电部门确定接电位置。通讯:项目建设时可向电信部门申请接入。 
管护单位：多龙岗村委会（管护人员由村委会安排协调，该项目建设完工后，对项目内容进行具体管护）
管护资金来源:县域统管资金</t>
  </si>
  <si>
    <t>墨脱县水利局</t>
  </si>
  <si>
    <t>墨脱县背崩乡阿苍村小型供水规范化改造工程</t>
  </si>
  <si>
    <t>阿苍村</t>
  </si>
  <si>
    <t>建设内容:新建净水站一座，日处理量15立方米/小时，采用智能模块化组合式净水设备，配套智能化加药设备等。新建絮凝沉砂池1座，新建加氯加药配电间建筑面积58平方米，新建污泥池及回用水池1座，新建加药井和流量井3座，阀井2座，大门1座围墙60米，场区硬化560平方米，新建ND110PE管1.6MPa引l水智道30m，新建挡墙及边坡防护90m。配备配电箱1座:输电线路0.3km。新建水源保护围栏30米及警示牌。
可行性:项目区位于祖国边疆地区，为国家贫困人口集中区，是国家新一轮扶贫开发攻坚战主战场之一，随着“十四五”规划的结束，乡村振兴不断推进，墨胜县背崩乡阿苍村小型供水规范化改造工程完全符合政策要求，且村民对饮水安全需求迫切，参与意愿与支持度极高。
必要性:小型供水规范化改造工程是提升农村居民生活质量、保障饮水安全、促进乡村振兴的重要举措，其必要性主要体现在以下几个方面:(1)一、保障农村饮水安全，提升突发污染应对能力;(2)提升农村供水基础设施水平，促进资源集约利用率:(3)助力乡村振兴与城乡融合展:(4)响应政策与可持续发展需求
管护单位：阿苍村村委会（管护人员由村委会安排协调，该项目建设完工后，对项目内容进行具体管护）
管护资金来源:县域统管资金</t>
  </si>
  <si>
    <t>墨脱县甘登乡格林村小型供水规范化改造工程</t>
  </si>
  <si>
    <t>建设内容:维修取水设施1处，水源保护围栏30米及警示牌。新建净水站一座，日处理量15立方米/小时，采用智能模块化组合式净水设备，配套智能化加药设备等。拆除新建100m蓄水池1座，新建加氯加药配电间建筑面积58平方米，新建污泥池及回用水池1座，新建加药井流量井1座，阀井2座，大门1座围墙65米场区硬化140平方米，新建ND110PE管1.6MPa引水管道30m，新建挡墙及边坡防护65m。配备配电箱1座;输电线路0.5km。
可行性:项目区位于祖国边疆地区，为国家贫困人口集中区，是国家新一轮扶贫开发攻坚战主战场之一，随着“十四五”规划的结束，乡村振兴不断推进，墨胜县背崩乡阿苍村小型供水规范化改造工程完全符合政策要求，且村民对饮水安全需求迫切，参与意愿与支持度极高。
必要性:小型供水规范化改造工程是提升农村居民生活质量、保障饮水安全、促进乡村振兴的重要举措，其必要性主要体现在以下几个方面:(1)一、保障农村饮水安全，提升突发污染应对能力:(2)提升农村供水基础设施水平、促进资源集约利用率;(3)助力乡村振兴与域乡融合展:(4)响应政策与可持续发展需求
管护单位：格林村村委会（管护人员由村委会安排协调，该项目建设完工后，对项目内容进行具体管护）
管护资金来源:县域统管资金</t>
  </si>
  <si>
    <t>墨脱县墨脱镇朗杰岗村小型供水规范化改造工程</t>
  </si>
  <si>
    <t>朗杰岗村</t>
  </si>
  <si>
    <r>
      <rPr>
        <sz val="24"/>
        <rFont val="宋体"/>
        <charset val="134"/>
        <scheme val="minor"/>
      </rPr>
      <t>新建净水站1座，采用智能模块化组合式净水设备，配套智能化加药设备等，日处理量15立方米</t>
    </r>
    <r>
      <rPr>
        <sz val="28"/>
        <rFont val="宋体"/>
        <charset val="134"/>
      </rPr>
      <t>／小时，用地面积470平方米。净水站主要由絮凝沉砂池、一体化设备、综合设备间、污泥池、进出水井及加药井组成。新建设备房及加氯加药间建筑面积80.56平方米，新建污泥池及回用水池1座，新建流量井1座，厂区硬化及围墙65米以及施工临时工程。</t>
    </r>
  </si>
  <si>
    <t>墨脱县墨脱村、亚东村城乡供水一体化改造项目</t>
  </si>
  <si>
    <t>墨脱村、亚东村</t>
  </si>
  <si>
    <t>维修取水口2座；更换莲花公园政府段主管道652米；新建亚东村供水主管工程、公租房供水主管工程、墨脱新村段管道工程；闸阀井8座、分水闸阀井8座、减压阀井2座、泄水阀井2座、取水口工程1项、闸门工程1项及施工临时工程等。</t>
  </si>
  <si>
    <t>墨脱县甘登乡格林村排污系统改造项目</t>
  </si>
  <si>
    <t>建设内容：升级全村32户居民住宅、民宿经营点及公共活动区域的污水收集管网，埋设长度3000米，升级改造检查井20余座，污水处理设施运维管理用房1座30平方米。
可行性：一是排污系统改造采用“管网收集+集中处理”的成熟技术路线，管网铺设遵循乡村排水工程技术规范，技术方案经行业部门审查，具备较强实操性和可靠性。二是管网覆盖范围、埋设长度及管径选择，结合村庄现有32户人口规模、500余亩茶园附属设施及民宿产业发展规划确定，可满足未来5-10年排污需求。三是管网及处理设施建设均符合国家乡村污水处理工程建设标准，兼顾实用性与景观性，与村庄“塑形”要求融合；运行成本核算纳入村庄集体经济规划，配备专人负责日常运维。
必要性：格林村共32户125人，拥耕地290亩，拥有猪93头、牛48头、鸡151只等牲畜，坐落于背崩乡以南偏西的大巴山鞍部，海拔1721米，亚热带气候，水电讯网均已覆盖，村内完成人畜分离建设。群众收入来源以政策补贴、茶叶种植、务农、民宿经营、运输、养殖，外出务工为主，拥有茶园500余亩；村庄定位为示范引领类村庄。格林村发展乡村旅游、民宿等产业，排污系统是基础配套设施。游客量增加将导致污水排放量上升，现有设施无法承载，可能因环境问题制约产业发展。改造后可满足未来5-10年的排污需求，为产业升级扫清障碍。  
管护单位：格林村村委会（管护人员由村委会安排协调，该项目建设完工后，对项目内容进行具体管护）
管护经费：村委会运转经费解决。</t>
  </si>
  <si>
    <t>墨脱县加热萨乡粮仓建设项目</t>
  </si>
  <si>
    <t>建设内容：新建两层30平粮仓225座，建设以补贴形式群众自行实施，其中多龙岗125座，地点为多龙岗河和多龙岗村之间，兴开100座，地点位于乡幼儿园后方国土规划仓储用地。
可行性：多龙岗村为2018年易地搬迁村；兴开为2023年易地搬迁村，为保障群众搬迁后生产生活条件，拟实施粮仓建设项目。加热萨乡粮食年产量102吨（来源于2024年国民经济统计）主要作物为玉米、青稞等，有仓储需求，且我乡多规合一中已预留该项目用地需求。必要性：我乡目前粮食储备条件差，虫害、霉变导致每年粮食减产10%到20%，影响我乡群众粮食收入及供应稳定性，该项目可提高我乡储粮积极性，稳定粮食生产，保证粮食安全。
管护单位：多龙岗村村委会（管护人员由村委会安排协调，该项目建设完工后，对项目内容进行具体管护）
管护经费：群众自行出资解决。</t>
  </si>
  <si>
    <t>墨脱县加热萨乡人民政府</t>
  </si>
  <si>
    <t>墨脱县加热萨乡多龙岗村庭院温室大棚建设项目</t>
  </si>
  <si>
    <t>在多龙岗村农户庭院内，新建镀锌钢管骨架薄膜温室大棚102座，共计2040平方米。
可行性：我乡多龙岗村自然条件适宜，年均气温15-18摄氏度，水热条件优异，建成后可种植多种高附加价值作物，并由县农业农村局提供种植技术支持。必要性：1、多龙岗村人均耕地不足，只有0.18亩，传统种植模式难以满足增收要求，该项目可高效利用零散土地。2、我乡雨季洪涝、冬季低温等灾害频发，露天种植风险高。3、我乡居民蔬菜自给量不足，大部分需要在外采购，该项目可以有效降低群众蔬菜消费负担。3、有机种植模式（如使用农家肥）可实现循环农业。
管护单位：多龙岗村村委会（管护人员由村委会安排协调，该项目建设完工后，对项目内容进行具体管护）
管护经费：群众自行出资解决。</t>
  </si>
  <si>
    <t>雅下保供项目</t>
  </si>
  <si>
    <t>墨脱县格当乡德吉村村内基础设施提升项目</t>
  </si>
  <si>
    <t>对德吉村牛棚土路及场地进行硬化，共3100平方米，3.5米宽，增加750米30*40㎝排水沟。对德吉村安置点内损坏排水沟30*40㎝维修1200米，增加1座厌氧系统生态污水处理（化粪池+人工湿地）。
可行性：我乡会同村两委、驻村工作队及有关部门经过实地调查及讨论研究，广泛收集相关资料，认为该项目的实施能够改善德吉村村村内居住环境，提升村庄整体形象，提升老百姓的生活幸福感，进一步改善老百姓的生活水平。
必要性：1.该项目规划是新的历史时期我县政治经济形势发展的客观要求，能够繁荣农村经济带动农牧民增收致富，解决农牧民群众的生产就业问题，是促进固边兴边富民行动的重要举措。2.本项目的建设可以有效防治当地洪涝灾害，改善村庄环境，而且还可以带动当地的就业，在项目实施过程中，增加项目区域内的农牧民的经济收入。3.本项目建设是对既有通往牛棚土路进行整理硬化，增加排水沟，为老百姓出行提供良好的出行条件。
管护单位：德吉村村委会（管护人员由村委会安排协调，该项目建设完工后，对项目内容进行具体管护）
管护经费：德吉村村集体支出</t>
  </si>
  <si>
    <t>墨脱县格当乡曾求村村内基础设施配套建设项目</t>
  </si>
  <si>
    <t>曾求村</t>
  </si>
  <si>
    <t>新建挡土墙工程800立方米，道路工程2100平方米及土石方工程、总图给排水工程、总体电气工程等相关附属工程。
可行性：1.本项目建设对于保障安置房建设进度、提高工程质量、优化安置房布局、提高抗灾能力等方面具有重要意义。2.选址条件适宜，建设难度低，群众需求迫切，协调阻力小。
必要性：1.本项目建设的主要目的是对场地进行平整，为后续安置房建设提供良好的施工条件。平整的场地有利于降低施工难度和成本，提高工程质量。2.通过对场地进行平整，可以根据安置房建设的实际需求，合理规划安置房的布局，提高土地利用率和居住环境质量。3.场平可以对地基进行处理，提高地基的稳定性和承载力，从而提高安置房的抗灾能力，确保居民的生命财产安全。
管护单位：曾求村村委会（管护人员由村委会安排协调，该项目建设完工后，对项目内容进行具体管护）
管护经费：曾求村村集体支出。</t>
  </si>
  <si>
    <t>墨脱县格当乡桑珍卡村水源地巡检道路建设项目</t>
  </si>
  <si>
    <t>桑珍卡村</t>
  </si>
  <si>
    <t>新建水源地巡检2条道路，道路长1660m，宽度3.5m，硬化5810㎡，挡土墙工程1000m³，以及路基排水工程、桥涵工程等相关附属工程。
可行性：1.基础条件具备：项目涉及的道路为既有土路，已有一定路基基础，改造无需从零开始，可降低施工难度。
2. 技术成熟可行：施工工艺简单，本地施工团队或外部协作队伍均可完成，技术门槛低。
必要性：1.本项目的主要目的是打通水源地道路，并加铺水泥混凝土路面，为后续供水源地整治、维修、清洗等提供良好的出行条件。2.本项目对保障老百姓饮水安全、提高出行条件、提高抗灾能力、促进区域经济发展和实现可持续发展等方面具有重要意义。
管护单位：桑珍卡村村委会（管护人员由村委会安排协调，该项目建设完工后，对项目内容进行具体管护）
日常管护资金由桑珍卡村村集体支出。</t>
  </si>
  <si>
    <t>墨脱县加热萨乡森林保护及防火巡查道路以工代赈项目</t>
  </si>
  <si>
    <t>加热萨村</t>
  </si>
  <si>
    <t>建设内容：新建片石碎拼道路约3.58km，路宽 1.8m；道路迎水侧根据需要设内径为200mm*200mm的排水沟以及安全防护设施3767.80米及相应附属设施，有水渠区域设有主要涵洞及管涵工程共计12处。
可行性：本项目符合国家关于加强森林资源保护、森林防火以及以工代赈等政策要求，能够获得政府在政策、资金和审批等方面的支持。地方政府也将森林保护和防火工作纳入区域发展重点规划，为项目的实施提供了良好的政策环境。国家高度重视森林资源保护和森林防火工作，出台了一系列相关政策支持森林保护基础设施建设。
2.4.2具备一定的现实基础拥有可行性
本项目的主要建设内容为防火步道建设，排水渠等附属设施，项目用地不涉及到农用地，涉及到林地，项目建设符合《墨脱县国土空间总体规划（2021-2035年）》的相关要求。
项目区域已有一定的道路基础，通过建设即可满足森林保护及防火巡查的需求，无需从零开始建设，降低了项目实施的难度和成本。同时，当地村民对森林保护和防火工作有较高的认识和积极性，愿意参与到项目建设中，为项目的实施提供了人力保障。
必要性：加热萨乡地形复杂，暴雨、滑坡等自然灾害时有发生，这些灾害不仅会破坏森林资源，还可能对周边村民的生命财产安全造成威胁。项目建设的道路可以作为灾害监测和应急疏散的通道，便于工作人员及时巡查监测森林区域的地质和生态情况，提前发布预警信息，并在灾害发生时快速疏散群众，提升区域防灾减灾能力。该区域森林茂密，且气候条件特殊，森林防火任务艰巨。现有的道路通行能力差，一旦发生森林火灾，灭火人员、物资无法快速运送至火灾现场，会延误最佳灭火时机，扩大火灾损失。建设完善的防火巡查道路，能够保障防火巡查车辆和应急队伍的快速通行，提高火灾响应速度和扑救效率，最大限度地减少火灾对森林资源和周边群众生命财产安全的威胁。
管护单位：加热萨村村委会（管护人员由村委会安排协调，该项目建设完工后，对项目内容进行具体管护）
管护经费：村委会运转经费解决。</t>
  </si>
  <si>
    <t>低收入村</t>
  </si>
  <si>
    <t>墨脱县加热萨乡上曲那塘旅游基础设施以工代赈项目</t>
  </si>
  <si>
    <t>更帮村</t>
  </si>
  <si>
    <t>建设内容：新建水泥混凝土道路约 962.209m，路宽 4m；道路双侧含内径为400mm*400的排水沟，有水渠区域设有主要涵洞3处及管涵工等；新建1.5m宽人行步道约1.773公里。
必要性：本项目的实施将充分结合搬迁群众的务工技能和务工意愿，优先吸纳项目村及周边地区易地搬迁群众就近就地就业，充分依托以工工赈项目的实施激发搬迁群众内生动力和个人素质，实现易地搬迁群众“搬得出、稳得住、能致富”的目标，共同助力巩固拓展脱贫攻坚成果和全面推进乡村振兴全面建设；项目区群众既能直接参与本项目建设务工获取劳务报酬，还能按照自身意愿参与本项目组织的劳动技能培训，从而提高自身就业技能，拓宽自身就业增收渠道。 
本项目组织的劳动技能培训对象聚焦项目涉及村民及周边群众，帮助参培群众更多更好地掌握就业技术，提升就业能力，扩展就业岗位，同时也能促进当地群众在项目建成后参与自主就业。  
可行性：本项目符合中共中央国务院关于做好2023年全面推进乡村振兴重点工作的意见（2023年1月2日）的建设要求，实施乡村建设行动，大力开展道路硬化等专项建设，以建设宜居村庄为导向，以村容村貌提升为主攻方向，开展农村人居环境整治行动，全面提升农村人居环境质量。科学规划村庄建筑保护措施，大力提升农房设计水平，突出乡土特色和地域民族特点。加快推进村内基础设施建设，提升人居居住环境质量。本项目属于更帮村基础设施建设，项目的后期运营维护由当地村委会负责，其次本项目实施村内道路等附属设施建设属于乡村振兴建设范围，是实现乡村美丽，保障村庄环境美、生态美、精神美的民心工程，农民积极性与参与性高。
管护单位：更帮村村委会（管护人员由村委会安排协调，该项目建设完工后，对项目内容进行具体管护）
管护经费：村委会运转经费解决。</t>
  </si>
  <si>
    <t>墨脱县帮辛乡西贡安置点村容村貌提升项目</t>
  </si>
  <si>
    <t>建设内容：新建挡土墙800立方米，土地平整63000平方米，土地硬化3000平方米等基础工程。
可行性：搬迁后，帮辛乡西贡安置点逐步成为人口集中居住区，现有基础设施亟需完善，村容村貌提升已成为改善人居环境、提升生活质量的迫切需求。项目选址明确，建设条件成熟，实施过程中涉及的土地、材料、劳动力均可就地解决，具备施工可行性。项目建设符合国家和自治区关于改善农村人居环境、建设美丽宜居乡村的政策导向，能够有效推动乡村基础设施建设和生态环境整治，具有良好的经济和社会效益。
必要性：一是改善村庄整体环境面貌，通过建设挡土墙、土地平整、硬化等措施，消除安全隐患，提升村庄整洁度和基础建设完备度；二是提高群众生活便利度和舒适度，促进村庄公共空间合理利用；三是满足乡村治理和人居环境整治的要求，助力乡村建设规范化、精细化管理；四是增强群众获得感和幸福感，提升乡村形象和吸引力，为后续产业发展、招商引资和乡村旅游奠定基础，促进乡村经济和社会全面发展。
管护单位：西贡安置点（管护人员由村委会安排协调，该项目建设完工后，对项目内容进行具体管护）
管护经费：村委会运转经费解决。</t>
  </si>
  <si>
    <t>（四）宜居宜业和美村庒类</t>
  </si>
  <si>
    <t>墨脱县桑珍卡村高原和美乡村建设项目</t>
  </si>
  <si>
    <t>建设内容：新建村庄照明工程30盏，庭院整治140m，水磨房3座，道路硬化2000㎡，到户厕所改造8户，配套引水工程3公里、排污工程350米及1项等配套附属工程。
村庄现状：（烦请增加村内户数、人数、海拔、改厕、人畜分离情况）。桑珍卡行政村距离墨脱县城约60公里,距格当乡政府所在地5公里，桑珍卡行政村由上那巴、下那巴、桑珍卡、上康卓登、下康卓登五个自然村组成（上那巴与桑珍卡、康卓登相距约3公里）。桑珍卡村共计35户（虚户2户）142人；其中门巴族2人、珞巴族1人、藏族139人。全村共有脱贫户24户，低保户8户，返贫监测户1户，重点监测对象2人，重点人员1人。桑珍卡村海拔为1900米，属于亚热带湿润气候区，年降水量1500-2000毫米，多集中在6-9月。同时在村庄人居环境改善方面，完成改厕27户，随着改厕工作的推进，村民生活环境得到极大改善。人畜分离覆盖率达到100%，有效减少了疫病传播风险，提升了村庄整体卫生水平。该项目的实施对桑珍卡村进行整村提升，对村内破损路面恢复、入户道路硬化、污水管网等内容进行提升，项目的实施是实现乡村美丽，保障村庄环境美、生态美、精神美的民心工程，农民积极性与参与性高。
管护单位：桑珍卡村村委会
建成管护：列入村庄日常管护内容，管理人员由村内生态岗位人员负责，经费以生态岗位工资解决。</t>
  </si>
  <si>
    <t>（五）扶贫贷款贴息类</t>
  </si>
  <si>
    <t>墨脱县2024年贷款贴息项目</t>
  </si>
  <si>
    <t>完成缴纳2024年扶贫贷款贴息（利差补贴）。</t>
  </si>
  <si>
    <t>（六）其他类</t>
  </si>
  <si>
    <t>外出就业路费补贴</t>
  </si>
  <si>
    <t>给外出务工人员发放路费补贴</t>
  </si>
  <si>
    <t>扶贫车间补助资金项目</t>
  </si>
  <si>
    <t>给相关企业进行补贴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</si>
</sst>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s>
  <fonts count="37">
    <font>
      <sz val="11"/>
      <color theme="1"/>
      <name val="宋体"/>
      <charset val="134"/>
      <scheme val="minor"/>
    </font>
    <font>
      <sz val="20"/>
      <name val="宋体"/>
      <charset val="134"/>
      <scheme val="minor"/>
    </font>
    <font>
      <b/>
      <sz val="22"/>
      <color theme="1"/>
      <name val="宋体"/>
      <charset val="134"/>
      <scheme val="minor"/>
    </font>
    <font>
      <b/>
      <sz val="20"/>
      <name val="宋体"/>
      <charset val="134"/>
      <scheme val="minor"/>
    </font>
    <font>
      <sz val="14"/>
      <name val="方正仿宋_GBK"/>
      <charset val="134"/>
    </font>
    <font>
      <sz val="24"/>
      <name val="宋体"/>
      <charset val="134"/>
      <scheme val="minor"/>
    </font>
    <font>
      <sz val="12"/>
      <name val="仿宋_GB2312"/>
      <charset val="134"/>
    </font>
    <font>
      <b/>
      <sz val="14"/>
      <name val="仿宋_GB2312"/>
      <charset val="134"/>
    </font>
    <font>
      <b/>
      <sz val="20"/>
      <color rgb="FFFF0000"/>
      <name val="宋体"/>
      <charset val="134"/>
      <scheme val="minor"/>
    </font>
    <font>
      <b/>
      <sz val="72"/>
      <name val="宋体"/>
      <charset val="134"/>
      <scheme val="minor"/>
    </font>
    <font>
      <b/>
      <sz val="24"/>
      <name val="宋体"/>
      <charset val="134"/>
      <scheme val="minor"/>
    </font>
    <font>
      <sz val="22"/>
      <name val="宋体"/>
      <charset val="134"/>
      <scheme val="minor"/>
    </font>
    <font>
      <sz val="24"/>
      <name val="仿宋"/>
      <charset val="134"/>
    </font>
    <font>
      <sz val="2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sz val="12"/>
      <name val="宋体"/>
      <charset val="134"/>
    </font>
    <font>
      <sz val="2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4" borderId="7" applyNumberFormat="0" applyAlignment="0" applyProtection="0">
      <alignment vertical="center"/>
    </xf>
    <xf numFmtId="0" fontId="23" fillId="5" borderId="8" applyNumberFormat="0" applyAlignment="0" applyProtection="0">
      <alignment vertical="center"/>
    </xf>
    <xf numFmtId="0" fontId="24" fillId="5" borderId="7" applyNumberFormat="0" applyAlignment="0" applyProtection="0">
      <alignment vertical="center"/>
    </xf>
    <xf numFmtId="0" fontId="25" fillId="6"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33" fillId="0" borderId="0">
      <protection locked="0"/>
    </xf>
    <xf numFmtId="0" fontId="34" fillId="0" borderId="0" applyProtection="0">
      <alignment vertical="center"/>
    </xf>
    <xf numFmtId="0" fontId="35" fillId="0" borderId="0">
      <alignment vertical="center"/>
    </xf>
    <xf numFmtId="0" fontId="34" fillId="0" borderId="0" applyProtection="0"/>
  </cellStyleXfs>
  <cellXfs count="32">
    <xf numFmtId="0" fontId="0" fillId="0" borderId="0" xfId="0">
      <alignment vertical="center"/>
    </xf>
    <xf numFmtId="0" fontId="1" fillId="2" borderId="0" xfId="0" applyNumberFormat="1" applyFont="1" applyFill="1" applyBorder="1" applyAlignment="1">
      <alignment horizontal="center" vertical="center"/>
    </xf>
    <xf numFmtId="0" fontId="2" fillId="0" borderId="0" xfId="0" applyFont="1" applyFill="1" applyAlignment="1">
      <alignment horizontal="center" vertical="center"/>
    </xf>
    <xf numFmtId="0" fontId="3" fillId="2" borderId="0" xfId="0" applyNumberFormat="1" applyFont="1" applyFill="1" applyBorder="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5" fillId="2" borderId="0" xfId="0" applyNumberFormat="1" applyFont="1" applyFill="1" applyAlignment="1">
      <alignment horizontal="center" vertical="center"/>
    </xf>
    <xf numFmtId="0" fontId="3" fillId="2" borderId="0" xfId="0" applyNumberFormat="1" applyFont="1" applyFill="1">
      <alignment vertical="center"/>
    </xf>
    <xf numFmtId="0" fontId="6" fillId="0" borderId="0" xfId="0" applyFont="1" applyFill="1">
      <alignment vertical="center"/>
    </xf>
    <xf numFmtId="0" fontId="1" fillId="2" borderId="0" xfId="0" applyNumberFormat="1" applyFont="1" applyFill="1">
      <alignment vertical="center"/>
    </xf>
    <xf numFmtId="0" fontId="7" fillId="2" borderId="0" xfId="0" applyNumberFormat="1" applyFont="1" applyFill="1" applyBorder="1">
      <alignment vertical="center"/>
    </xf>
    <xf numFmtId="0" fontId="8" fillId="2" borderId="0" xfId="0" applyNumberFormat="1" applyFont="1" applyFill="1" applyBorder="1">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1" fillId="2" borderId="0" xfId="0" applyNumberFormat="1" applyFont="1" applyFill="1" applyBorder="1">
      <alignment vertical="center"/>
    </xf>
    <xf numFmtId="0" fontId="9" fillId="0" borderId="0" xfId="50" applyNumberFormat="1" applyFont="1" applyFill="1" applyAlignment="1" applyProtection="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12"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5" fillId="0" borderId="3" xfId="0" applyFont="1" applyFill="1" applyBorder="1" applyAlignment="1">
      <alignment horizontal="center" vertical="center"/>
    </xf>
    <xf numFmtId="0" fontId="13"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51" xfId="50"/>
    <cellStyle name="常规 11 2" xfId="51"/>
    <cellStyle name="常规 2 2 2_“十四五”支持西藏经济社会发展规划建设项目建议方案20210309 -修改年份-A3版" xfId="52"/>
    <cellStyle name="常规 2" xfId="53"/>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xdr:row>
      <xdr:rowOff>0</xdr:rowOff>
    </xdr:from>
    <xdr:to>
      <xdr:col>4</xdr:col>
      <xdr:colOff>73025</xdr:colOff>
      <xdr:row>3</xdr:row>
      <xdr:rowOff>227330</xdr:rowOff>
    </xdr:to>
    <xdr:pic>
      <xdr:nvPicPr>
        <xdr:cNvPr id="17" name="Text_Box_6"/>
        <xdr:cNvPicPr/>
      </xdr:nvPicPr>
      <xdr:blipFill>
        <a:blip r:embed="rId1"/>
        <a:stretch>
          <a:fillRect/>
        </a:stretch>
      </xdr:blipFill>
      <xdr:spPr>
        <a:xfrm>
          <a:off x="6151880" y="4279900"/>
          <a:ext cx="73025" cy="22733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283845</xdr:rowOff>
    </xdr:to>
    <xdr:pic>
      <xdr:nvPicPr>
        <xdr:cNvPr id="18" name="Text_Box_5"/>
        <xdr:cNvPicPr/>
      </xdr:nvPicPr>
      <xdr:blipFill>
        <a:blip r:embed="rId1"/>
        <a:stretch>
          <a:fillRect/>
        </a:stretch>
      </xdr:blipFill>
      <xdr:spPr>
        <a:xfrm>
          <a:off x="6151880" y="4279900"/>
          <a:ext cx="73025" cy="28384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244475</xdr:rowOff>
    </xdr:to>
    <xdr:pic>
      <xdr:nvPicPr>
        <xdr:cNvPr id="19" name="Text_Box_6"/>
        <xdr:cNvPicPr/>
      </xdr:nvPicPr>
      <xdr:blipFill>
        <a:blip r:embed="rId1"/>
        <a:stretch>
          <a:fillRect/>
        </a:stretch>
      </xdr:blipFill>
      <xdr:spPr>
        <a:xfrm>
          <a:off x="6151880" y="42799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267970</xdr:rowOff>
    </xdr:to>
    <xdr:pic>
      <xdr:nvPicPr>
        <xdr:cNvPr id="24" name="Text_Box_5"/>
        <xdr:cNvPicPr/>
      </xdr:nvPicPr>
      <xdr:blipFill>
        <a:blip r:embed="rId1"/>
        <a:stretch>
          <a:fillRect/>
        </a:stretch>
      </xdr:blipFill>
      <xdr:spPr>
        <a:xfrm>
          <a:off x="6151880" y="4279900"/>
          <a:ext cx="73025" cy="26797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228600</xdr:rowOff>
    </xdr:to>
    <xdr:pic>
      <xdr:nvPicPr>
        <xdr:cNvPr id="25" name="Text_Box_6"/>
        <xdr:cNvPicPr/>
      </xdr:nvPicPr>
      <xdr:blipFill>
        <a:blip r:embed="rId1"/>
        <a:stretch>
          <a:fillRect/>
        </a:stretch>
      </xdr:blipFill>
      <xdr:spPr>
        <a:xfrm>
          <a:off x="6151880" y="4279900"/>
          <a:ext cx="73025" cy="22860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226060</xdr:rowOff>
    </xdr:to>
    <xdr:pic>
      <xdr:nvPicPr>
        <xdr:cNvPr id="5" name="Text_Box_6"/>
        <xdr:cNvPicPr/>
      </xdr:nvPicPr>
      <xdr:blipFill>
        <a:blip r:embed="rId1"/>
        <a:stretch>
          <a:fillRect/>
        </a:stretch>
      </xdr:blipFill>
      <xdr:spPr>
        <a:xfrm>
          <a:off x="6151880" y="4279900"/>
          <a:ext cx="73025" cy="226060"/>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282575</xdr:rowOff>
    </xdr:to>
    <xdr:pic>
      <xdr:nvPicPr>
        <xdr:cNvPr id="6" name="Text_Box_5"/>
        <xdr:cNvPicPr/>
      </xdr:nvPicPr>
      <xdr:blipFill>
        <a:blip r:embed="rId1"/>
        <a:stretch>
          <a:fillRect/>
        </a:stretch>
      </xdr:blipFill>
      <xdr:spPr>
        <a:xfrm>
          <a:off x="6151880" y="4279900"/>
          <a:ext cx="73025" cy="282575"/>
        </a:xfrm>
        <a:prstGeom prst="rect">
          <a:avLst/>
        </a:prstGeom>
        <a:noFill/>
        <a:ln w="9525">
          <a:noFill/>
        </a:ln>
      </xdr:spPr>
    </xdr:pic>
    <xdr:clientData/>
  </xdr:twoCellAnchor>
  <xdr:twoCellAnchor editAs="oneCell">
    <xdr:from>
      <xdr:col>4</xdr:col>
      <xdr:colOff>0</xdr:colOff>
      <xdr:row>3</xdr:row>
      <xdr:rowOff>0</xdr:rowOff>
    </xdr:from>
    <xdr:to>
      <xdr:col>4</xdr:col>
      <xdr:colOff>73025</xdr:colOff>
      <xdr:row>3</xdr:row>
      <xdr:rowOff>243205</xdr:rowOff>
    </xdr:to>
    <xdr:pic>
      <xdr:nvPicPr>
        <xdr:cNvPr id="7" name="Text_Box_6"/>
        <xdr:cNvPicPr/>
      </xdr:nvPicPr>
      <xdr:blipFill>
        <a:blip r:embed="rId1"/>
        <a:stretch>
          <a:fillRect/>
        </a:stretch>
      </xdr:blipFill>
      <xdr:spPr>
        <a:xfrm>
          <a:off x="6151880" y="4279900"/>
          <a:ext cx="73025" cy="24320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225425</xdr:rowOff>
    </xdr:to>
    <xdr:pic>
      <xdr:nvPicPr>
        <xdr:cNvPr id="29" name="Text_Box_6"/>
        <xdr:cNvPicPr/>
      </xdr:nvPicPr>
      <xdr:blipFill>
        <a:blip r:embed="rId1"/>
        <a:stretch>
          <a:fillRect/>
        </a:stretch>
      </xdr:blipFill>
      <xdr:spPr>
        <a:xfrm>
          <a:off x="6151880" y="4279900"/>
          <a:ext cx="80645" cy="22542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280035</xdr:rowOff>
    </xdr:to>
    <xdr:pic>
      <xdr:nvPicPr>
        <xdr:cNvPr id="30" name="Text_Box_5"/>
        <xdr:cNvPicPr/>
      </xdr:nvPicPr>
      <xdr:blipFill>
        <a:blip r:embed="rId1"/>
        <a:stretch>
          <a:fillRect/>
        </a:stretch>
      </xdr:blipFill>
      <xdr:spPr>
        <a:xfrm>
          <a:off x="6151880" y="4279900"/>
          <a:ext cx="80645" cy="2800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243840</xdr:rowOff>
    </xdr:to>
    <xdr:pic>
      <xdr:nvPicPr>
        <xdr:cNvPr id="31" name="Text_Box_6"/>
        <xdr:cNvPicPr/>
      </xdr:nvPicPr>
      <xdr:blipFill>
        <a:blip r:embed="rId1"/>
        <a:stretch>
          <a:fillRect/>
        </a:stretch>
      </xdr:blipFill>
      <xdr:spPr>
        <a:xfrm>
          <a:off x="6151880" y="4279900"/>
          <a:ext cx="80645" cy="24384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223520</xdr:rowOff>
    </xdr:to>
    <xdr:pic>
      <xdr:nvPicPr>
        <xdr:cNvPr id="41" name="Text_Box_6"/>
        <xdr:cNvPicPr/>
      </xdr:nvPicPr>
      <xdr:blipFill>
        <a:blip r:embed="rId1"/>
        <a:stretch>
          <a:fillRect/>
        </a:stretch>
      </xdr:blipFill>
      <xdr:spPr>
        <a:xfrm>
          <a:off x="6151880" y="4279900"/>
          <a:ext cx="70485" cy="223520"/>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288925</xdr:rowOff>
    </xdr:to>
    <xdr:pic>
      <xdr:nvPicPr>
        <xdr:cNvPr id="42" name="Text_Box_5"/>
        <xdr:cNvPicPr/>
      </xdr:nvPicPr>
      <xdr:blipFill>
        <a:blip r:embed="rId1"/>
        <a:stretch>
          <a:fillRect/>
        </a:stretch>
      </xdr:blipFill>
      <xdr:spPr>
        <a:xfrm>
          <a:off x="6151880" y="4279900"/>
          <a:ext cx="70485" cy="288925"/>
        </a:xfrm>
        <a:prstGeom prst="rect">
          <a:avLst/>
        </a:prstGeom>
        <a:noFill/>
        <a:ln w="9525">
          <a:noFill/>
        </a:ln>
      </xdr:spPr>
    </xdr:pic>
    <xdr:clientData/>
  </xdr:twoCellAnchor>
  <xdr:twoCellAnchor editAs="oneCell">
    <xdr:from>
      <xdr:col>4</xdr:col>
      <xdr:colOff>0</xdr:colOff>
      <xdr:row>3</xdr:row>
      <xdr:rowOff>0</xdr:rowOff>
    </xdr:from>
    <xdr:to>
      <xdr:col>4</xdr:col>
      <xdr:colOff>70485</xdr:colOff>
      <xdr:row>3</xdr:row>
      <xdr:rowOff>249555</xdr:rowOff>
    </xdr:to>
    <xdr:pic>
      <xdr:nvPicPr>
        <xdr:cNvPr id="43" name="Text_Box_6"/>
        <xdr:cNvPicPr/>
      </xdr:nvPicPr>
      <xdr:blipFill>
        <a:blip r:embed="rId1"/>
        <a:stretch>
          <a:fillRect/>
        </a:stretch>
      </xdr:blipFill>
      <xdr:spPr>
        <a:xfrm>
          <a:off x="6151880" y="4279900"/>
          <a:ext cx="70485" cy="24955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228600</xdr:rowOff>
    </xdr:to>
    <xdr:pic>
      <xdr:nvPicPr>
        <xdr:cNvPr id="59" name="Text_Box_6"/>
        <xdr:cNvPicPr/>
      </xdr:nvPicPr>
      <xdr:blipFill>
        <a:blip r:embed="rId1"/>
        <a:stretch>
          <a:fillRect/>
        </a:stretch>
      </xdr:blipFill>
      <xdr:spPr>
        <a:xfrm>
          <a:off x="6151880" y="4279900"/>
          <a:ext cx="80645" cy="22860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289560</xdr:rowOff>
    </xdr:to>
    <xdr:pic>
      <xdr:nvPicPr>
        <xdr:cNvPr id="60" name="Text_Box_5"/>
        <xdr:cNvPicPr/>
      </xdr:nvPicPr>
      <xdr:blipFill>
        <a:blip r:embed="rId1"/>
        <a:stretch>
          <a:fillRect/>
        </a:stretch>
      </xdr:blipFill>
      <xdr:spPr>
        <a:xfrm>
          <a:off x="6151880" y="4279900"/>
          <a:ext cx="80645" cy="289560"/>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229235</xdr:rowOff>
    </xdr:to>
    <xdr:pic>
      <xdr:nvPicPr>
        <xdr:cNvPr id="65" name="Text_Box_6"/>
        <xdr:cNvPicPr/>
      </xdr:nvPicPr>
      <xdr:blipFill>
        <a:blip r:embed="rId1"/>
        <a:stretch>
          <a:fillRect/>
        </a:stretch>
      </xdr:blipFill>
      <xdr:spPr>
        <a:xfrm>
          <a:off x="6151880" y="4279900"/>
          <a:ext cx="80645" cy="229235"/>
        </a:xfrm>
        <a:prstGeom prst="rect">
          <a:avLst/>
        </a:prstGeom>
        <a:noFill/>
        <a:ln w="9525">
          <a:noFill/>
        </a:ln>
      </xdr:spPr>
    </xdr:pic>
    <xdr:clientData/>
  </xdr:twoCellAnchor>
  <xdr:twoCellAnchor editAs="oneCell">
    <xdr:from>
      <xdr:col>4</xdr:col>
      <xdr:colOff>0</xdr:colOff>
      <xdr:row>3</xdr:row>
      <xdr:rowOff>0</xdr:rowOff>
    </xdr:from>
    <xdr:to>
      <xdr:col>4</xdr:col>
      <xdr:colOff>80645</xdr:colOff>
      <xdr:row>3</xdr:row>
      <xdr:rowOff>282575</xdr:rowOff>
    </xdr:to>
    <xdr:pic>
      <xdr:nvPicPr>
        <xdr:cNvPr id="66" name="Text_Box_5"/>
        <xdr:cNvPicPr/>
      </xdr:nvPicPr>
      <xdr:blipFill>
        <a:blip r:embed="rId1"/>
        <a:stretch>
          <a:fillRect/>
        </a:stretch>
      </xdr:blipFill>
      <xdr:spPr>
        <a:xfrm>
          <a:off x="6151880" y="4279900"/>
          <a:ext cx="80645" cy="282575"/>
        </a:xfrm>
        <a:prstGeom prst="rect">
          <a:avLst/>
        </a:prstGeom>
        <a:noFill/>
        <a:ln w="9525">
          <a:noFill/>
        </a:ln>
      </xdr:spPr>
    </xdr:pic>
    <xdr:clientData/>
  </xdr:twoCellAnchor>
  <xdr:twoCellAnchor editAs="oneCell">
    <xdr:from>
      <xdr:col>3</xdr:col>
      <xdr:colOff>1092200</xdr:colOff>
      <xdr:row>3</xdr:row>
      <xdr:rowOff>0</xdr:rowOff>
    </xdr:from>
    <xdr:to>
      <xdr:col>3</xdr:col>
      <xdr:colOff>1209040</xdr:colOff>
      <xdr:row>3</xdr:row>
      <xdr:rowOff>229870</xdr:rowOff>
    </xdr:to>
    <xdr:pic>
      <xdr:nvPicPr>
        <xdr:cNvPr id="67" name="Text_Box_6"/>
        <xdr:cNvPicPr/>
      </xdr:nvPicPr>
      <xdr:blipFill>
        <a:blip r:embed="rId1"/>
        <a:stretch>
          <a:fillRect/>
        </a:stretch>
      </xdr:blipFill>
      <xdr:spPr>
        <a:xfrm>
          <a:off x="4767580" y="4279900"/>
          <a:ext cx="116840" cy="22987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227330</xdr:rowOff>
    </xdr:to>
    <xdr:pic>
      <xdr:nvPicPr>
        <xdr:cNvPr id="89" name="Text_Box_6"/>
        <xdr:cNvPicPr/>
      </xdr:nvPicPr>
      <xdr:blipFill>
        <a:blip r:embed="rId1"/>
        <a:stretch>
          <a:fillRect/>
        </a:stretch>
      </xdr:blipFill>
      <xdr:spPr>
        <a:xfrm>
          <a:off x="600710" y="4279900"/>
          <a:ext cx="73025" cy="227330"/>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283845</xdr:rowOff>
    </xdr:to>
    <xdr:pic>
      <xdr:nvPicPr>
        <xdr:cNvPr id="90" name="Text_Box_5"/>
        <xdr:cNvPicPr/>
      </xdr:nvPicPr>
      <xdr:blipFill>
        <a:blip r:embed="rId1"/>
        <a:stretch>
          <a:fillRect/>
        </a:stretch>
      </xdr:blipFill>
      <xdr:spPr>
        <a:xfrm>
          <a:off x="600710" y="4279900"/>
          <a:ext cx="73025" cy="283845"/>
        </a:xfrm>
        <a:prstGeom prst="rect">
          <a:avLst/>
        </a:prstGeom>
        <a:noFill/>
        <a:ln w="9525">
          <a:noFill/>
        </a:ln>
      </xdr:spPr>
    </xdr:pic>
    <xdr:clientData/>
  </xdr:twoCellAnchor>
  <xdr:twoCellAnchor editAs="oneCell">
    <xdr:from>
      <xdr:col>1</xdr:col>
      <xdr:colOff>0</xdr:colOff>
      <xdr:row>3</xdr:row>
      <xdr:rowOff>0</xdr:rowOff>
    </xdr:from>
    <xdr:to>
      <xdr:col>1</xdr:col>
      <xdr:colOff>73025</xdr:colOff>
      <xdr:row>3</xdr:row>
      <xdr:rowOff>244475</xdr:rowOff>
    </xdr:to>
    <xdr:pic>
      <xdr:nvPicPr>
        <xdr:cNvPr id="91" name="Text_Box_6"/>
        <xdr:cNvPicPr/>
      </xdr:nvPicPr>
      <xdr:blipFill>
        <a:blip r:embed="rId1"/>
        <a:stretch>
          <a:fillRect/>
        </a:stretch>
      </xdr:blipFill>
      <xdr:spPr>
        <a:xfrm>
          <a:off x="600710" y="4279900"/>
          <a:ext cx="73025" cy="24447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227330</xdr:rowOff>
    </xdr:to>
    <xdr:pic>
      <xdr:nvPicPr>
        <xdr:cNvPr id="245" name="Text_Box_6"/>
        <xdr:cNvPicPr/>
      </xdr:nvPicPr>
      <xdr:blipFill>
        <a:blip r:embed="rId1"/>
        <a:stretch>
          <a:fillRect/>
        </a:stretch>
      </xdr:blipFill>
      <xdr:spPr>
        <a:xfrm>
          <a:off x="26821765" y="4279900"/>
          <a:ext cx="73025" cy="227330"/>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266700</xdr:rowOff>
    </xdr:to>
    <xdr:pic>
      <xdr:nvPicPr>
        <xdr:cNvPr id="246" name="Text_Box_5"/>
        <xdr:cNvPicPr/>
      </xdr:nvPicPr>
      <xdr:blipFill>
        <a:blip r:embed="rId1"/>
        <a:stretch>
          <a:fillRect/>
        </a:stretch>
      </xdr:blipFill>
      <xdr:spPr>
        <a:xfrm>
          <a:off x="26821765" y="4279900"/>
          <a:ext cx="73025" cy="26670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171450</xdr:rowOff>
    </xdr:to>
    <xdr:pic>
      <xdr:nvPicPr>
        <xdr:cNvPr id="248" name="图片 3335"/>
        <xdr:cNvPicPr>
          <a:picLocks noChangeAspect="1"/>
        </xdr:cNvPicPr>
      </xdr:nvPicPr>
      <xdr:blipFill>
        <a:blip r:embed="rId2"/>
        <a:stretch>
          <a:fillRect/>
        </a:stretch>
      </xdr:blipFill>
      <xdr:spPr>
        <a:xfrm>
          <a:off x="4175125" y="4279900"/>
          <a:ext cx="165100" cy="171450"/>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171450</xdr:rowOff>
    </xdr:to>
    <xdr:pic>
      <xdr:nvPicPr>
        <xdr:cNvPr id="374" name="图片 3335"/>
        <xdr:cNvPicPr>
          <a:picLocks noChangeAspect="1"/>
        </xdr:cNvPicPr>
      </xdr:nvPicPr>
      <xdr:blipFill>
        <a:blip r:embed="rId2"/>
        <a:stretch>
          <a:fillRect/>
        </a:stretch>
      </xdr:blipFill>
      <xdr:spPr>
        <a:xfrm>
          <a:off x="26930350" y="4279900"/>
          <a:ext cx="110490" cy="171450"/>
        </a:xfrm>
        <a:prstGeom prst="rect">
          <a:avLst/>
        </a:prstGeom>
        <a:noFill/>
        <a:ln w="9525">
          <a:noFill/>
        </a:ln>
      </xdr:spPr>
    </xdr:pic>
    <xdr:clientData/>
  </xdr:twoCellAnchor>
  <xdr:twoCellAnchor editAs="oneCell">
    <xdr:from>
      <xdr:col>3</xdr:col>
      <xdr:colOff>499745</xdr:colOff>
      <xdr:row>3</xdr:row>
      <xdr:rowOff>0</xdr:rowOff>
    </xdr:from>
    <xdr:to>
      <xdr:col>3</xdr:col>
      <xdr:colOff>664845</xdr:colOff>
      <xdr:row>3</xdr:row>
      <xdr:rowOff>184785</xdr:rowOff>
    </xdr:to>
    <xdr:pic>
      <xdr:nvPicPr>
        <xdr:cNvPr id="381" name="图片 3335"/>
        <xdr:cNvPicPr>
          <a:picLocks noChangeAspect="1"/>
        </xdr:cNvPicPr>
      </xdr:nvPicPr>
      <xdr:blipFill>
        <a:blip r:embed="rId2"/>
        <a:stretch>
          <a:fillRect/>
        </a:stretch>
      </xdr:blipFill>
      <xdr:spPr>
        <a:xfrm>
          <a:off x="4175125" y="4279900"/>
          <a:ext cx="165100" cy="184785"/>
        </a:xfrm>
        <a:prstGeom prst="rect">
          <a:avLst/>
        </a:prstGeom>
        <a:noFill/>
        <a:ln w="9525">
          <a:noFill/>
        </a:ln>
      </xdr:spPr>
    </xdr:pic>
    <xdr:clientData/>
  </xdr:twoCellAnchor>
  <xdr:twoCellAnchor editAs="oneCell">
    <xdr:from>
      <xdr:col>6</xdr:col>
      <xdr:colOff>108585</xdr:colOff>
      <xdr:row>3</xdr:row>
      <xdr:rowOff>0</xdr:rowOff>
    </xdr:from>
    <xdr:to>
      <xdr:col>6</xdr:col>
      <xdr:colOff>219075</xdr:colOff>
      <xdr:row>3</xdr:row>
      <xdr:rowOff>184785</xdr:rowOff>
    </xdr:to>
    <xdr:pic>
      <xdr:nvPicPr>
        <xdr:cNvPr id="507" name="图片 3335"/>
        <xdr:cNvPicPr>
          <a:picLocks noChangeAspect="1"/>
        </xdr:cNvPicPr>
      </xdr:nvPicPr>
      <xdr:blipFill>
        <a:blip r:embed="rId2"/>
        <a:stretch>
          <a:fillRect/>
        </a:stretch>
      </xdr:blipFill>
      <xdr:spPr>
        <a:xfrm>
          <a:off x="26930350" y="4279900"/>
          <a:ext cx="110490" cy="18478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283845</xdr:rowOff>
    </xdr:to>
    <xdr:pic>
      <xdr:nvPicPr>
        <xdr:cNvPr id="807" name="Text_Box_5"/>
        <xdr:cNvPicPr/>
      </xdr:nvPicPr>
      <xdr:blipFill>
        <a:blip r:embed="rId1"/>
        <a:stretch>
          <a:fillRect/>
        </a:stretch>
      </xdr:blipFill>
      <xdr:spPr>
        <a:xfrm>
          <a:off x="26821765" y="4279900"/>
          <a:ext cx="73025" cy="283845"/>
        </a:xfrm>
        <a:prstGeom prst="rect">
          <a:avLst/>
        </a:prstGeom>
        <a:noFill/>
        <a:ln w="9525">
          <a:noFill/>
        </a:ln>
      </xdr:spPr>
    </xdr:pic>
    <xdr:clientData/>
  </xdr:twoCellAnchor>
  <xdr:twoCellAnchor editAs="oneCell">
    <xdr:from>
      <xdr:col>6</xdr:col>
      <xdr:colOff>0</xdr:colOff>
      <xdr:row>3</xdr:row>
      <xdr:rowOff>0</xdr:rowOff>
    </xdr:from>
    <xdr:to>
      <xdr:col>6</xdr:col>
      <xdr:colOff>73025</xdr:colOff>
      <xdr:row>3</xdr:row>
      <xdr:rowOff>244475</xdr:rowOff>
    </xdr:to>
    <xdr:pic>
      <xdr:nvPicPr>
        <xdr:cNvPr id="808" name="Text_Box_6"/>
        <xdr:cNvPicPr/>
      </xdr:nvPicPr>
      <xdr:blipFill>
        <a:blip r:embed="rId1"/>
        <a:stretch>
          <a:fillRect/>
        </a:stretch>
      </xdr:blipFill>
      <xdr:spPr>
        <a:xfrm>
          <a:off x="26821765" y="4279900"/>
          <a:ext cx="73025" cy="244475"/>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222250</xdr:rowOff>
    </xdr:to>
    <xdr:pic>
      <xdr:nvPicPr>
        <xdr:cNvPr id="878" name="Text_Box_6"/>
        <xdr:cNvPicPr/>
      </xdr:nvPicPr>
      <xdr:blipFill>
        <a:blip r:embed="rId1"/>
        <a:stretch>
          <a:fillRect/>
        </a:stretch>
      </xdr:blipFill>
      <xdr:spPr>
        <a:xfrm>
          <a:off x="6151880" y="4279900"/>
          <a:ext cx="74930" cy="22225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290830</xdr:rowOff>
    </xdr:to>
    <xdr:pic>
      <xdr:nvPicPr>
        <xdr:cNvPr id="879" name="Text_Box_5"/>
        <xdr:cNvPicPr/>
      </xdr:nvPicPr>
      <xdr:blipFill>
        <a:blip r:embed="rId1"/>
        <a:stretch>
          <a:fillRect/>
        </a:stretch>
      </xdr:blipFill>
      <xdr:spPr>
        <a:xfrm>
          <a:off x="6151880" y="4279900"/>
          <a:ext cx="74930" cy="290830"/>
        </a:xfrm>
        <a:prstGeom prst="rect">
          <a:avLst/>
        </a:prstGeom>
        <a:noFill/>
        <a:ln w="9525">
          <a:noFill/>
        </a:ln>
      </xdr:spPr>
    </xdr:pic>
    <xdr:clientData/>
  </xdr:twoCellAnchor>
  <xdr:twoCellAnchor editAs="oneCell">
    <xdr:from>
      <xdr:col>4</xdr:col>
      <xdr:colOff>0</xdr:colOff>
      <xdr:row>3</xdr:row>
      <xdr:rowOff>0</xdr:rowOff>
    </xdr:from>
    <xdr:to>
      <xdr:col>4</xdr:col>
      <xdr:colOff>74930</xdr:colOff>
      <xdr:row>3</xdr:row>
      <xdr:rowOff>239395</xdr:rowOff>
    </xdr:to>
    <xdr:pic>
      <xdr:nvPicPr>
        <xdr:cNvPr id="880" name="Text_Box_6"/>
        <xdr:cNvPicPr/>
      </xdr:nvPicPr>
      <xdr:blipFill>
        <a:blip r:embed="rId1"/>
        <a:stretch>
          <a:fillRect/>
        </a:stretch>
      </xdr:blipFill>
      <xdr:spPr>
        <a:xfrm>
          <a:off x="6151880" y="4279900"/>
          <a:ext cx="74930" cy="239395"/>
        </a:xfrm>
        <a:prstGeom prst="rect">
          <a:avLst/>
        </a:prstGeom>
        <a:noFill/>
        <a:ln w="9525">
          <a:noFill/>
        </a:ln>
      </xdr:spPr>
    </xdr:pic>
    <xdr:clientData/>
  </xdr:twoCellAnchor>
  <xdr:twoCellAnchor editAs="oneCell">
    <xdr:from>
      <xdr:col>3</xdr:col>
      <xdr:colOff>1092200</xdr:colOff>
      <xdr:row>3</xdr:row>
      <xdr:rowOff>0</xdr:rowOff>
    </xdr:from>
    <xdr:to>
      <xdr:col>3</xdr:col>
      <xdr:colOff>1189990</xdr:colOff>
      <xdr:row>3</xdr:row>
      <xdr:rowOff>229870</xdr:rowOff>
    </xdr:to>
    <xdr:pic>
      <xdr:nvPicPr>
        <xdr:cNvPr id="1039" name="Text_Box_6"/>
        <xdr:cNvPicPr/>
      </xdr:nvPicPr>
      <xdr:blipFill>
        <a:blip r:embed="rId1"/>
        <a:stretch>
          <a:fillRect/>
        </a:stretch>
      </xdr:blipFill>
      <xdr:spPr>
        <a:xfrm>
          <a:off x="4767580" y="4279900"/>
          <a:ext cx="97790" cy="229870"/>
        </a:xfrm>
        <a:prstGeom prst="rect">
          <a:avLst/>
        </a:prstGeom>
        <a:noFill/>
        <a:ln w="9525">
          <a:noFill/>
        </a:ln>
      </xdr:spPr>
    </xdr:pic>
    <xdr:clientData/>
  </xdr:twoCellAnchor>
  <xdr:twoCellAnchor editAs="oneCell">
    <xdr:from>
      <xdr:col>3</xdr:col>
      <xdr:colOff>1078865</xdr:colOff>
      <xdr:row>3</xdr:row>
      <xdr:rowOff>0</xdr:rowOff>
    </xdr:from>
    <xdr:to>
      <xdr:col>3</xdr:col>
      <xdr:colOff>1189355</xdr:colOff>
      <xdr:row>3</xdr:row>
      <xdr:rowOff>229870</xdr:rowOff>
    </xdr:to>
    <xdr:pic>
      <xdr:nvPicPr>
        <xdr:cNvPr id="1391" name="Text_Box_6"/>
        <xdr:cNvPicPr/>
      </xdr:nvPicPr>
      <xdr:blipFill>
        <a:blip r:embed="rId1"/>
        <a:stretch>
          <a:fillRect/>
        </a:stretch>
      </xdr:blipFill>
      <xdr:spPr>
        <a:xfrm>
          <a:off x="4754245" y="4279900"/>
          <a:ext cx="110490" cy="22987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9"/>
  <sheetViews>
    <sheetView showGridLines="0" tabSelected="1" zoomScale="40" zoomScaleNormal="40" zoomScaleSheetLayoutView="30" workbookViewId="0">
      <pane ySplit="3" topLeftCell="A47" activePane="bottomLeft" state="frozen"/>
      <selection/>
      <selection pane="bottomLeft" activeCell="E49" sqref="E49:E50"/>
    </sheetView>
  </sheetViews>
  <sheetFormatPr defaultColWidth="9" defaultRowHeight="25.5"/>
  <cols>
    <col min="1" max="1" width="7.88333333333333" style="13" customWidth="1"/>
    <col min="2" max="2" width="11.2583333333333" style="13" customWidth="1"/>
    <col min="3" max="3" width="29.0916666666667" style="13" customWidth="1"/>
    <col min="4" max="4" width="32.5" style="13" customWidth="1"/>
    <col min="5" max="5" width="255" style="14" customWidth="1"/>
    <col min="6" max="6" width="16.2583333333333" style="13" customWidth="1"/>
    <col min="7" max="7" width="24.0916666666667" style="13" customWidth="1"/>
    <col min="8" max="8" width="31.3916666666667" style="13" customWidth="1"/>
    <col min="9" max="9" width="32.5" style="13" customWidth="1"/>
    <col min="10" max="11" width="23.3333333333333" style="13" customWidth="1"/>
    <col min="12" max="12" width="28.6416666666667" style="14" customWidth="1"/>
    <col min="13" max="16384" width="9" style="15"/>
  </cols>
  <sheetData>
    <row r="1" s="1" customFormat="1" ht="171" customHeight="1" spans="1:12">
      <c r="A1" s="16" t="s">
        <v>0</v>
      </c>
      <c r="B1" s="16"/>
      <c r="C1" s="16"/>
      <c r="D1" s="16"/>
      <c r="E1" s="16"/>
      <c r="F1" s="16"/>
      <c r="G1" s="16"/>
      <c r="H1" s="16"/>
      <c r="I1" s="16"/>
      <c r="J1" s="16"/>
      <c r="K1" s="16"/>
      <c r="L1" s="16"/>
    </row>
    <row r="2" s="2" customFormat="1" ht="103" customHeight="1" spans="1:12">
      <c r="A2" s="17" t="s">
        <v>1</v>
      </c>
      <c r="B2" s="17" t="s">
        <v>2</v>
      </c>
      <c r="C2" s="17" t="s">
        <v>3</v>
      </c>
      <c r="D2" s="17" t="s">
        <v>4</v>
      </c>
      <c r="E2" s="17" t="s">
        <v>5</v>
      </c>
      <c r="F2" s="17" t="s">
        <v>6</v>
      </c>
      <c r="G2" s="17" t="s">
        <v>7</v>
      </c>
      <c r="H2" s="18" t="s">
        <v>8</v>
      </c>
      <c r="I2" s="18"/>
      <c r="J2" s="18"/>
      <c r="K2" s="18"/>
      <c r="L2" s="17" t="s">
        <v>9</v>
      </c>
    </row>
    <row r="3" s="2" customFormat="1" ht="63" customHeight="1" spans="1:12">
      <c r="A3" s="17"/>
      <c r="B3" s="17"/>
      <c r="C3" s="17"/>
      <c r="D3" s="17"/>
      <c r="E3" s="17"/>
      <c r="F3" s="17"/>
      <c r="G3" s="17"/>
      <c r="H3" s="18" t="s">
        <v>10</v>
      </c>
      <c r="I3" s="18" t="s">
        <v>11</v>
      </c>
      <c r="J3" s="18" t="s">
        <v>12</v>
      </c>
      <c r="K3" s="18" t="s">
        <v>13</v>
      </c>
      <c r="L3" s="17"/>
    </row>
    <row r="4" s="3" customFormat="1" ht="59" customHeight="1" spans="1:12">
      <c r="A4" s="17" t="s">
        <v>14</v>
      </c>
      <c r="B4" s="17"/>
      <c r="C4" s="17"/>
      <c r="D4" s="17"/>
      <c r="E4" s="19">
        <v>39</v>
      </c>
      <c r="F4" s="19"/>
      <c r="G4" s="19"/>
      <c r="H4" s="19">
        <f>H5+H26+H29+H52+H55+H57</f>
        <v>24603.28</v>
      </c>
      <c r="I4" s="19">
        <f>I5+I26+I29+I52+I55+I57</f>
        <v>24436.41</v>
      </c>
      <c r="J4" s="19">
        <f>J5+J26+J29+J52+J55+J57</f>
        <v>0</v>
      </c>
      <c r="K4" s="19">
        <f>K5+K26+K29+K52+K55+K57</f>
        <v>166.87</v>
      </c>
      <c r="L4" s="17"/>
    </row>
    <row r="5" s="3" customFormat="1" ht="90" customHeight="1" spans="1:12">
      <c r="A5" s="17" t="s">
        <v>15</v>
      </c>
      <c r="B5" s="17"/>
      <c r="C5" s="17"/>
      <c r="D5" s="17"/>
      <c r="E5" s="17">
        <v>17</v>
      </c>
      <c r="F5" s="17"/>
      <c r="G5" s="17"/>
      <c r="H5" s="17">
        <f>SUM(H6:H25)</f>
        <v>13334.82</v>
      </c>
      <c r="I5" s="17">
        <f>SUM(I6:I25)</f>
        <v>13167.95</v>
      </c>
      <c r="J5" s="17">
        <f>SUM(J6:J25)</f>
        <v>0</v>
      </c>
      <c r="K5" s="17">
        <f>SUM(K6:K25)</f>
        <v>166.87</v>
      </c>
      <c r="L5" s="17"/>
    </row>
    <row r="6" s="4" customFormat="1" ht="333" customHeight="1" spans="1:12">
      <c r="A6" s="20">
        <v>1</v>
      </c>
      <c r="B6" s="20" t="s">
        <v>14</v>
      </c>
      <c r="C6" s="20" t="s">
        <v>16</v>
      </c>
      <c r="D6" s="20" t="s">
        <v>17</v>
      </c>
      <c r="E6" s="21" t="s">
        <v>18</v>
      </c>
      <c r="F6" s="20" t="s">
        <v>19</v>
      </c>
      <c r="G6" s="20" t="s">
        <v>20</v>
      </c>
      <c r="H6" s="20">
        <v>1500</v>
      </c>
      <c r="I6" s="20">
        <v>1500</v>
      </c>
      <c r="J6" s="20">
        <v>0</v>
      </c>
      <c r="K6" s="20">
        <v>0</v>
      </c>
      <c r="L6" s="20"/>
    </row>
    <row r="7" s="4" customFormat="1" ht="324" customHeight="1" spans="1:12">
      <c r="A7" s="20">
        <v>2</v>
      </c>
      <c r="B7" s="20" t="s">
        <v>14</v>
      </c>
      <c r="C7" s="20" t="s">
        <v>21</v>
      </c>
      <c r="D7" s="20" t="s">
        <v>22</v>
      </c>
      <c r="E7" s="21" t="s">
        <v>23</v>
      </c>
      <c r="F7" s="20" t="s">
        <v>19</v>
      </c>
      <c r="G7" s="20" t="s">
        <v>20</v>
      </c>
      <c r="H7" s="20">
        <v>2000</v>
      </c>
      <c r="I7" s="20">
        <v>2000</v>
      </c>
      <c r="J7" s="20">
        <v>0</v>
      </c>
      <c r="K7" s="20">
        <v>0</v>
      </c>
      <c r="L7" s="20"/>
    </row>
    <row r="8" s="5" customFormat="1" ht="409" customHeight="1" spans="1:12">
      <c r="A8" s="20">
        <v>3</v>
      </c>
      <c r="B8" s="20" t="s">
        <v>14</v>
      </c>
      <c r="C8" s="20" t="s">
        <v>24</v>
      </c>
      <c r="D8" s="20" t="s">
        <v>25</v>
      </c>
      <c r="E8" s="22" t="s">
        <v>26</v>
      </c>
      <c r="F8" s="20" t="s">
        <v>19</v>
      </c>
      <c r="G8" s="20" t="s">
        <v>27</v>
      </c>
      <c r="H8" s="20">
        <v>165</v>
      </c>
      <c r="I8" s="20">
        <v>165</v>
      </c>
      <c r="J8" s="20">
        <v>0</v>
      </c>
      <c r="K8" s="20">
        <v>0</v>
      </c>
      <c r="L8" s="20" t="s">
        <v>28</v>
      </c>
    </row>
    <row r="9" s="4" customFormat="1" ht="409" customHeight="1" spans="1:12">
      <c r="A9" s="20">
        <v>4</v>
      </c>
      <c r="B9" s="20" t="s">
        <v>14</v>
      </c>
      <c r="C9" s="20" t="s">
        <v>29</v>
      </c>
      <c r="D9" s="20" t="s">
        <v>30</v>
      </c>
      <c r="E9" s="21" t="s">
        <v>31</v>
      </c>
      <c r="F9" s="20" t="s">
        <v>19</v>
      </c>
      <c r="G9" s="20" t="s">
        <v>27</v>
      </c>
      <c r="H9" s="20">
        <v>493.81</v>
      </c>
      <c r="I9" s="20">
        <v>398.27</v>
      </c>
      <c r="J9" s="20">
        <v>0</v>
      </c>
      <c r="K9" s="20">
        <v>95.54</v>
      </c>
      <c r="L9" s="20" t="s">
        <v>32</v>
      </c>
    </row>
    <row r="10" s="4" customFormat="1" ht="409" customHeight="1" spans="1:12">
      <c r="A10" s="20">
        <v>5</v>
      </c>
      <c r="B10" s="20" t="s">
        <v>14</v>
      </c>
      <c r="C10" s="20" t="s">
        <v>33</v>
      </c>
      <c r="D10" s="20" t="s">
        <v>34</v>
      </c>
      <c r="E10" s="21" t="s">
        <v>35</v>
      </c>
      <c r="F10" s="20" t="s">
        <v>19</v>
      </c>
      <c r="G10" s="20" t="s">
        <v>36</v>
      </c>
      <c r="H10" s="20">
        <v>124</v>
      </c>
      <c r="I10" s="20">
        <v>124</v>
      </c>
      <c r="J10" s="20">
        <v>0</v>
      </c>
      <c r="K10" s="20">
        <v>0</v>
      </c>
      <c r="L10" s="20"/>
    </row>
    <row r="11" s="4" customFormat="1" ht="408" customHeight="1" spans="1:12">
      <c r="A11" s="23">
        <v>6</v>
      </c>
      <c r="B11" s="23" t="s">
        <v>14</v>
      </c>
      <c r="C11" s="23" t="s">
        <v>37</v>
      </c>
      <c r="D11" s="23" t="s">
        <v>17</v>
      </c>
      <c r="E11" s="24" t="s">
        <v>38</v>
      </c>
      <c r="F11" s="23" t="s">
        <v>19</v>
      </c>
      <c r="G11" s="23" t="s">
        <v>39</v>
      </c>
      <c r="H11" s="23">
        <v>1600</v>
      </c>
      <c r="I11" s="23">
        <v>1600</v>
      </c>
      <c r="J11" s="23">
        <v>0</v>
      </c>
      <c r="K11" s="23">
        <v>0</v>
      </c>
      <c r="L11" s="23"/>
    </row>
    <row r="12" s="6" customFormat="1" ht="409" customHeight="1" spans="1:12">
      <c r="A12" s="20">
        <v>7</v>
      </c>
      <c r="B12" s="20" t="s">
        <v>14</v>
      </c>
      <c r="C12" s="20" t="s">
        <v>40</v>
      </c>
      <c r="D12" s="20" t="s">
        <v>22</v>
      </c>
      <c r="E12" s="21" t="s">
        <v>41</v>
      </c>
      <c r="F12" s="20" t="s">
        <v>19</v>
      </c>
      <c r="G12" s="20" t="s">
        <v>42</v>
      </c>
      <c r="H12" s="20">
        <v>1000</v>
      </c>
      <c r="I12" s="20">
        <v>1000</v>
      </c>
      <c r="J12" s="20">
        <v>0</v>
      </c>
      <c r="K12" s="20">
        <v>0</v>
      </c>
      <c r="L12" s="20"/>
    </row>
    <row r="13" s="7" customFormat="1" ht="409" customHeight="1" spans="1:12">
      <c r="A13" s="25">
        <v>8</v>
      </c>
      <c r="B13" s="25" t="s">
        <v>14</v>
      </c>
      <c r="C13" s="25" t="s">
        <v>43</v>
      </c>
      <c r="D13" s="26" t="s">
        <v>44</v>
      </c>
      <c r="E13" s="27" t="s">
        <v>45</v>
      </c>
      <c r="F13" s="25" t="s">
        <v>19</v>
      </c>
      <c r="G13" s="25" t="s">
        <v>46</v>
      </c>
      <c r="H13" s="28">
        <v>771.81</v>
      </c>
      <c r="I13" s="28">
        <v>771.81</v>
      </c>
      <c r="J13" s="28">
        <v>0</v>
      </c>
      <c r="K13" s="28">
        <v>0</v>
      </c>
      <c r="L13" s="25" t="s">
        <v>47</v>
      </c>
    </row>
    <row r="14" s="5" customFormat="1" ht="409" customHeight="1" spans="1:12">
      <c r="A14" s="20">
        <v>9</v>
      </c>
      <c r="B14" s="20" t="s">
        <v>14</v>
      </c>
      <c r="C14" s="20" t="s">
        <v>48</v>
      </c>
      <c r="D14" s="20" t="s">
        <v>49</v>
      </c>
      <c r="E14" s="21" t="s">
        <v>50</v>
      </c>
      <c r="F14" s="20" t="s">
        <v>19</v>
      </c>
      <c r="G14" s="20" t="s">
        <v>51</v>
      </c>
      <c r="H14" s="20">
        <v>100</v>
      </c>
      <c r="I14" s="20">
        <v>100</v>
      </c>
      <c r="J14" s="20">
        <v>0</v>
      </c>
      <c r="K14" s="20">
        <v>0</v>
      </c>
      <c r="L14" s="20"/>
    </row>
    <row r="15" s="4" customFormat="1" ht="409" customHeight="1" spans="1:12">
      <c r="A15" s="20">
        <v>10</v>
      </c>
      <c r="B15" s="20" t="s">
        <v>14</v>
      </c>
      <c r="C15" s="20" t="s">
        <v>52</v>
      </c>
      <c r="D15" s="20" t="s">
        <v>53</v>
      </c>
      <c r="E15" s="21" t="s">
        <v>54</v>
      </c>
      <c r="F15" s="20" t="s">
        <v>19</v>
      </c>
      <c r="G15" s="20" t="s">
        <v>39</v>
      </c>
      <c r="H15" s="20">
        <v>600</v>
      </c>
      <c r="I15" s="20">
        <v>600</v>
      </c>
      <c r="J15" s="20">
        <v>0</v>
      </c>
      <c r="K15" s="20">
        <v>0</v>
      </c>
      <c r="L15" s="20"/>
    </row>
    <row r="16" s="4" customFormat="1" ht="409" customHeight="1" spans="1:12">
      <c r="A16" s="20">
        <v>11</v>
      </c>
      <c r="B16" s="20" t="s">
        <v>14</v>
      </c>
      <c r="C16" s="20" t="s">
        <v>55</v>
      </c>
      <c r="D16" s="20" t="s">
        <v>25</v>
      </c>
      <c r="E16" s="21" t="s">
        <v>56</v>
      </c>
      <c r="F16" s="20" t="s">
        <v>19</v>
      </c>
      <c r="G16" s="20" t="s">
        <v>27</v>
      </c>
      <c r="H16" s="20">
        <v>400.2</v>
      </c>
      <c r="I16" s="20">
        <v>328.87</v>
      </c>
      <c r="J16" s="20">
        <v>0</v>
      </c>
      <c r="K16" s="20">
        <v>71.33</v>
      </c>
      <c r="L16" s="20" t="s">
        <v>32</v>
      </c>
    </row>
    <row r="17" s="4" customFormat="1" ht="252" spans="1:12">
      <c r="A17" s="20">
        <v>12</v>
      </c>
      <c r="B17" s="20" t="s">
        <v>14</v>
      </c>
      <c r="C17" s="20" t="s">
        <v>57</v>
      </c>
      <c r="D17" s="20" t="s">
        <v>58</v>
      </c>
      <c r="E17" s="21" t="s">
        <v>59</v>
      </c>
      <c r="F17" s="20" t="s">
        <v>19</v>
      </c>
      <c r="G17" s="20" t="s">
        <v>51</v>
      </c>
      <c r="H17" s="20">
        <v>1000</v>
      </c>
      <c r="I17" s="20">
        <v>1000</v>
      </c>
      <c r="J17" s="20">
        <v>0</v>
      </c>
      <c r="K17" s="20">
        <v>0</v>
      </c>
      <c r="L17" s="20"/>
    </row>
    <row r="18" s="4" customFormat="1" ht="409" customHeight="1" spans="1:12">
      <c r="A18" s="23">
        <v>13</v>
      </c>
      <c r="B18" s="20" t="s">
        <v>14</v>
      </c>
      <c r="C18" s="20" t="s">
        <v>60</v>
      </c>
      <c r="D18" s="20" t="s">
        <v>61</v>
      </c>
      <c r="E18" s="29" t="s">
        <v>62</v>
      </c>
      <c r="F18" s="20" t="s">
        <v>19</v>
      </c>
      <c r="G18" s="20" t="s">
        <v>27</v>
      </c>
      <c r="H18" s="20">
        <v>1550</v>
      </c>
      <c r="I18" s="20">
        <v>1550</v>
      </c>
      <c r="J18" s="20">
        <v>0</v>
      </c>
      <c r="K18" s="20">
        <v>0</v>
      </c>
      <c r="L18" s="20" t="s">
        <v>28</v>
      </c>
    </row>
    <row r="19" s="4" customFormat="1" ht="18.75" spans="1:12">
      <c r="A19" s="25"/>
      <c r="B19" s="20"/>
      <c r="C19" s="20"/>
      <c r="D19" s="20"/>
      <c r="E19" s="29"/>
      <c r="F19" s="20"/>
      <c r="G19" s="20"/>
      <c r="H19" s="20"/>
      <c r="I19" s="20"/>
      <c r="J19" s="20"/>
      <c r="K19" s="20"/>
      <c r="L19" s="20"/>
    </row>
    <row r="20" s="4" customFormat="1" ht="409" customHeight="1" spans="1:12">
      <c r="A20" s="20">
        <v>14</v>
      </c>
      <c r="B20" s="23" t="s">
        <v>14</v>
      </c>
      <c r="C20" s="23" t="s">
        <v>63</v>
      </c>
      <c r="D20" s="23" t="s">
        <v>64</v>
      </c>
      <c r="E20" s="24" t="s">
        <v>65</v>
      </c>
      <c r="F20" s="23" t="s">
        <v>19</v>
      </c>
      <c r="G20" s="23" t="s">
        <v>27</v>
      </c>
      <c r="H20" s="23">
        <v>400</v>
      </c>
      <c r="I20" s="23">
        <v>400</v>
      </c>
      <c r="J20" s="23">
        <v>0</v>
      </c>
      <c r="K20" s="23">
        <v>0</v>
      </c>
      <c r="L20" s="23"/>
    </row>
    <row r="21" s="4" customFormat="1" ht="365" customHeight="1" spans="1:12">
      <c r="A21" s="20"/>
      <c r="B21" s="25"/>
      <c r="C21" s="25"/>
      <c r="D21" s="25"/>
      <c r="E21" s="30"/>
      <c r="F21" s="25"/>
      <c r="G21" s="25"/>
      <c r="H21" s="25"/>
      <c r="I21" s="25"/>
      <c r="J21" s="25"/>
      <c r="K21" s="25"/>
      <c r="L21" s="25"/>
    </row>
    <row r="22" s="4" customFormat="1" ht="371" customHeight="1" spans="1:12">
      <c r="A22" s="20">
        <v>15</v>
      </c>
      <c r="B22" s="20" t="s">
        <v>14</v>
      </c>
      <c r="C22" s="20" t="s">
        <v>66</v>
      </c>
      <c r="D22" s="20" t="s">
        <v>67</v>
      </c>
      <c r="E22" s="21" t="s">
        <v>68</v>
      </c>
      <c r="F22" s="20" t="s">
        <v>19</v>
      </c>
      <c r="G22" s="20" t="s">
        <v>69</v>
      </c>
      <c r="H22" s="20">
        <v>700</v>
      </c>
      <c r="I22" s="20">
        <v>700</v>
      </c>
      <c r="J22" s="20">
        <v>0</v>
      </c>
      <c r="K22" s="20">
        <v>0</v>
      </c>
      <c r="L22" s="20"/>
    </row>
    <row r="23" s="4" customFormat="1" ht="409" customHeight="1" spans="1:12">
      <c r="A23" s="20">
        <v>16</v>
      </c>
      <c r="B23" s="20" t="s">
        <v>14</v>
      </c>
      <c r="C23" s="20" t="s">
        <v>70</v>
      </c>
      <c r="D23" s="20" t="s">
        <v>71</v>
      </c>
      <c r="E23" s="21" t="s">
        <v>72</v>
      </c>
      <c r="F23" s="20" t="s">
        <v>19</v>
      </c>
      <c r="G23" s="20" t="s">
        <v>39</v>
      </c>
      <c r="H23" s="20">
        <v>700</v>
      </c>
      <c r="I23" s="20">
        <v>700</v>
      </c>
      <c r="J23" s="20">
        <v>0</v>
      </c>
      <c r="K23" s="20">
        <v>0</v>
      </c>
      <c r="L23" s="20"/>
    </row>
    <row r="24" s="4" customFormat="1" ht="146" customHeight="1" spans="1:12">
      <c r="A24" s="20"/>
      <c r="B24" s="20"/>
      <c r="C24" s="20"/>
      <c r="D24" s="20"/>
      <c r="E24" s="21"/>
      <c r="F24" s="20"/>
      <c r="G24" s="20"/>
      <c r="H24" s="20"/>
      <c r="I24" s="20"/>
      <c r="J24" s="20"/>
      <c r="K24" s="20"/>
      <c r="L24" s="20"/>
    </row>
    <row r="25" s="8" customFormat="1" ht="400" customHeight="1" spans="1:12">
      <c r="A25" s="20">
        <v>17</v>
      </c>
      <c r="B25" s="20" t="s">
        <v>14</v>
      </c>
      <c r="C25" s="20" t="s">
        <v>73</v>
      </c>
      <c r="D25" s="20" t="s">
        <v>74</v>
      </c>
      <c r="E25" s="20" t="s">
        <v>75</v>
      </c>
      <c r="F25" s="20" t="s">
        <v>19</v>
      </c>
      <c r="G25" s="20" t="s">
        <v>76</v>
      </c>
      <c r="H25" s="20">
        <v>230</v>
      </c>
      <c r="I25" s="20">
        <v>230</v>
      </c>
      <c r="J25" s="20">
        <v>0</v>
      </c>
      <c r="K25" s="20">
        <v>0</v>
      </c>
      <c r="L25" s="20"/>
    </row>
    <row r="26" s="3" customFormat="1" ht="86" customHeight="1" spans="1:12">
      <c r="A26" s="17" t="s">
        <v>77</v>
      </c>
      <c r="B26" s="17"/>
      <c r="C26" s="17"/>
      <c r="D26" s="17"/>
      <c r="E26" s="17">
        <v>1</v>
      </c>
      <c r="F26" s="17"/>
      <c r="G26" s="17"/>
      <c r="H26" s="17">
        <f>SUM(H27:H28)</f>
        <v>2000</v>
      </c>
      <c r="I26" s="17">
        <f>SUM(I27:I28)</f>
        <v>2000</v>
      </c>
      <c r="J26" s="17">
        <f>SUM(J27:J28)</f>
        <v>0</v>
      </c>
      <c r="K26" s="17">
        <f>SUM(K27:K28)</f>
        <v>0</v>
      </c>
      <c r="L26" s="17"/>
    </row>
    <row r="27" s="9" customFormat="1" ht="409" customHeight="1" spans="1:12">
      <c r="A27" s="23">
        <v>1</v>
      </c>
      <c r="B27" s="23" t="s">
        <v>14</v>
      </c>
      <c r="C27" s="23" t="s">
        <v>78</v>
      </c>
      <c r="D27" s="23" t="s">
        <v>79</v>
      </c>
      <c r="E27" s="24" t="s">
        <v>80</v>
      </c>
      <c r="F27" s="23" t="s">
        <v>19</v>
      </c>
      <c r="G27" s="23" t="s">
        <v>81</v>
      </c>
      <c r="H27" s="23">
        <v>2000</v>
      </c>
      <c r="I27" s="23">
        <v>2000</v>
      </c>
      <c r="J27" s="23">
        <v>0</v>
      </c>
      <c r="K27" s="23">
        <v>0</v>
      </c>
      <c r="L27" s="23"/>
    </row>
    <row r="28" s="9" customFormat="1" ht="330" customHeight="1" spans="1:12">
      <c r="A28" s="25"/>
      <c r="B28" s="25"/>
      <c r="C28" s="25"/>
      <c r="D28" s="25"/>
      <c r="E28" s="30"/>
      <c r="F28" s="25"/>
      <c r="G28" s="25"/>
      <c r="H28" s="25"/>
      <c r="I28" s="25"/>
      <c r="J28" s="25"/>
      <c r="K28" s="25"/>
      <c r="L28" s="25"/>
    </row>
    <row r="29" s="3" customFormat="1" ht="108" customHeight="1" spans="1:12">
      <c r="A29" s="17" t="s">
        <v>82</v>
      </c>
      <c r="B29" s="17"/>
      <c r="C29" s="17"/>
      <c r="D29" s="17"/>
      <c r="E29" s="17">
        <v>17</v>
      </c>
      <c r="F29" s="17"/>
      <c r="G29" s="17"/>
      <c r="H29" s="17">
        <f>SUM(H30:H51)</f>
        <v>8669.56</v>
      </c>
      <c r="I29" s="17">
        <f>SUM(I30:I51)</f>
        <v>8669.56</v>
      </c>
      <c r="J29" s="17">
        <f>SUM(J30:J51)</f>
        <v>0</v>
      </c>
      <c r="K29" s="17">
        <f>SUM(K30:K51)</f>
        <v>0</v>
      </c>
      <c r="L29" s="17"/>
    </row>
    <row r="30" s="4" customFormat="1" ht="409" customHeight="1" spans="1:12">
      <c r="A30" s="20">
        <v>1</v>
      </c>
      <c r="B30" s="20" t="s">
        <v>14</v>
      </c>
      <c r="C30" s="20" t="s">
        <v>83</v>
      </c>
      <c r="D30" s="20" t="s">
        <v>84</v>
      </c>
      <c r="E30" s="31" t="s">
        <v>85</v>
      </c>
      <c r="F30" s="20" t="s">
        <v>19</v>
      </c>
      <c r="G30" s="20" t="s">
        <v>86</v>
      </c>
      <c r="H30" s="20">
        <v>800</v>
      </c>
      <c r="I30" s="20">
        <v>800</v>
      </c>
      <c r="J30" s="20">
        <v>0</v>
      </c>
      <c r="K30" s="20">
        <v>0</v>
      </c>
      <c r="L30" s="20"/>
    </row>
    <row r="31" s="4" customFormat="1" ht="182" customHeight="1" spans="1:12">
      <c r="A31" s="20"/>
      <c r="B31" s="20"/>
      <c r="C31" s="20"/>
      <c r="D31" s="20"/>
      <c r="E31" s="31"/>
      <c r="F31" s="20"/>
      <c r="G31" s="20"/>
      <c r="H31" s="20"/>
      <c r="I31" s="20"/>
      <c r="J31" s="20"/>
      <c r="K31" s="20"/>
      <c r="L31" s="20"/>
    </row>
    <row r="32" s="4" customFormat="1" ht="296" customHeight="1" spans="1:12">
      <c r="A32" s="20">
        <v>2</v>
      </c>
      <c r="B32" s="20" t="s">
        <v>14</v>
      </c>
      <c r="C32" s="20" t="s">
        <v>87</v>
      </c>
      <c r="D32" s="20" t="s">
        <v>88</v>
      </c>
      <c r="E32" s="31" t="s">
        <v>89</v>
      </c>
      <c r="F32" s="20" t="s">
        <v>19</v>
      </c>
      <c r="G32" s="20" t="s">
        <v>46</v>
      </c>
      <c r="H32" s="20">
        <f>I32+J32+K32</f>
        <v>72</v>
      </c>
      <c r="I32" s="20">
        <v>72</v>
      </c>
      <c r="J32" s="20">
        <v>0</v>
      </c>
      <c r="K32" s="20">
        <v>0</v>
      </c>
      <c r="L32" s="20" t="s">
        <v>28</v>
      </c>
    </row>
    <row r="33" s="4" customFormat="1" ht="409" customHeight="1" spans="1:12">
      <c r="A33" s="20">
        <v>3</v>
      </c>
      <c r="B33" s="20" t="s">
        <v>14</v>
      </c>
      <c r="C33" s="20" t="s">
        <v>90</v>
      </c>
      <c r="D33" s="20" t="s">
        <v>61</v>
      </c>
      <c r="E33" s="31" t="s">
        <v>91</v>
      </c>
      <c r="F33" s="20" t="s">
        <v>19</v>
      </c>
      <c r="G33" s="20" t="s">
        <v>27</v>
      </c>
      <c r="H33" s="20">
        <v>1000</v>
      </c>
      <c r="I33" s="20">
        <v>1000</v>
      </c>
      <c r="J33" s="20">
        <v>0</v>
      </c>
      <c r="K33" s="20">
        <v>0</v>
      </c>
      <c r="L33" s="20"/>
    </row>
    <row r="34" s="4" customFormat="1" ht="174" customHeight="1" spans="1:12">
      <c r="A34" s="20"/>
      <c r="B34" s="20"/>
      <c r="C34" s="20"/>
      <c r="D34" s="20"/>
      <c r="E34" s="31"/>
      <c r="F34" s="20"/>
      <c r="G34" s="20"/>
      <c r="H34" s="20"/>
      <c r="I34" s="20"/>
      <c r="J34" s="20"/>
      <c r="K34" s="20"/>
      <c r="L34" s="20"/>
    </row>
    <row r="35" s="4" customFormat="1" ht="409" customHeight="1" spans="1:12">
      <c r="A35" s="20">
        <v>4</v>
      </c>
      <c r="B35" s="20" t="s">
        <v>14</v>
      </c>
      <c r="C35" s="20" t="s">
        <v>92</v>
      </c>
      <c r="D35" s="20" t="s">
        <v>93</v>
      </c>
      <c r="E35" s="31" t="s">
        <v>94</v>
      </c>
      <c r="F35" s="20" t="s">
        <v>19</v>
      </c>
      <c r="G35" s="20" t="s">
        <v>95</v>
      </c>
      <c r="H35" s="20">
        <v>536.81</v>
      </c>
      <c r="I35" s="20">
        <v>536.81</v>
      </c>
      <c r="J35" s="20">
        <v>0</v>
      </c>
      <c r="K35" s="20">
        <v>0</v>
      </c>
      <c r="L35" s="20"/>
    </row>
    <row r="36" s="4" customFormat="1" ht="409" customHeight="1" spans="1:12">
      <c r="A36" s="20">
        <v>5</v>
      </c>
      <c r="B36" s="20" t="s">
        <v>14</v>
      </c>
      <c r="C36" s="20" t="s">
        <v>96</v>
      </c>
      <c r="D36" s="20" t="s">
        <v>97</v>
      </c>
      <c r="E36" s="31" t="s">
        <v>98</v>
      </c>
      <c r="F36" s="20" t="s">
        <v>19</v>
      </c>
      <c r="G36" s="20" t="s">
        <v>95</v>
      </c>
      <c r="H36" s="20">
        <v>447.72</v>
      </c>
      <c r="I36" s="20">
        <v>447.72</v>
      </c>
      <c r="J36" s="20">
        <v>0</v>
      </c>
      <c r="K36" s="20">
        <v>0</v>
      </c>
      <c r="L36" s="20"/>
    </row>
    <row r="37" s="4" customFormat="1" ht="408" customHeight="1" spans="1:12">
      <c r="A37" s="20">
        <v>6</v>
      </c>
      <c r="B37" s="20" t="s">
        <v>14</v>
      </c>
      <c r="C37" s="20" t="s">
        <v>99</v>
      </c>
      <c r="D37" s="20" t="s">
        <v>53</v>
      </c>
      <c r="E37" s="31" t="s">
        <v>100</v>
      </c>
      <c r="F37" s="20" t="s">
        <v>19</v>
      </c>
      <c r="G37" s="20" t="s">
        <v>95</v>
      </c>
      <c r="H37" s="20">
        <v>460</v>
      </c>
      <c r="I37" s="20">
        <v>460</v>
      </c>
      <c r="J37" s="20">
        <v>0</v>
      </c>
      <c r="K37" s="20">
        <v>0</v>
      </c>
      <c r="L37" s="20"/>
    </row>
    <row r="38" s="4" customFormat="1" ht="409" customHeight="1" spans="1:12">
      <c r="A38" s="20">
        <v>7</v>
      </c>
      <c r="B38" s="20" t="s">
        <v>14</v>
      </c>
      <c r="C38" s="20" t="s">
        <v>101</v>
      </c>
      <c r="D38" s="20" t="s">
        <v>102</v>
      </c>
      <c r="E38" s="20" t="s">
        <v>103</v>
      </c>
      <c r="F38" s="20" t="s">
        <v>19</v>
      </c>
      <c r="G38" s="20" t="s">
        <v>95</v>
      </c>
      <c r="H38" s="20">
        <v>540</v>
      </c>
      <c r="I38" s="20">
        <v>540</v>
      </c>
      <c r="J38" s="20">
        <v>0</v>
      </c>
      <c r="K38" s="20">
        <v>0</v>
      </c>
      <c r="L38" s="20"/>
    </row>
    <row r="39" s="4" customFormat="1" ht="409" customHeight="1" spans="1:12">
      <c r="A39" s="20">
        <v>8</v>
      </c>
      <c r="B39" s="20" t="s">
        <v>14</v>
      </c>
      <c r="C39" s="20" t="s">
        <v>104</v>
      </c>
      <c r="D39" s="20" t="s">
        <v>105</v>
      </c>
      <c r="E39" s="20" t="s">
        <v>106</v>
      </c>
      <c r="F39" s="20" t="s">
        <v>19</v>
      </c>
      <c r="G39" s="20" t="s">
        <v>95</v>
      </c>
      <c r="H39" s="20">
        <v>972.2</v>
      </c>
      <c r="I39" s="20">
        <v>972.2</v>
      </c>
      <c r="J39" s="20">
        <v>0</v>
      </c>
      <c r="K39" s="20">
        <v>0</v>
      </c>
      <c r="L39" s="20"/>
    </row>
    <row r="40" s="4" customFormat="1" ht="409" customHeight="1" spans="1:12">
      <c r="A40" s="20">
        <v>9</v>
      </c>
      <c r="B40" s="20" t="s">
        <v>14</v>
      </c>
      <c r="C40" s="20" t="s">
        <v>107</v>
      </c>
      <c r="D40" s="20" t="s">
        <v>53</v>
      </c>
      <c r="E40" s="31" t="s">
        <v>108</v>
      </c>
      <c r="F40" s="20" t="s">
        <v>19</v>
      </c>
      <c r="G40" s="20" t="s">
        <v>39</v>
      </c>
      <c r="H40" s="20">
        <v>100</v>
      </c>
      <c r="I40" s="20">
        <v>100</v>
      </c>
      <c r="J40" s="20">
        <v>0</v>
      </c>
      <c r="K40" s="20">
        <v>0</v>
      </c>
      <c r="L40" s="20"/>
    </row>
    <row r="41" s="4" customFormat="1" ht="208" customHeight="1" spans="1:12">
      <c r="A41" s="20"/>
      <c r="B41" s="20"/>
      <c r="C41" s="20"/>
      <c r="D41" s="20"/>
      <c r="E41" s="31"/>
      <c r="F41" s="20"/>
      <c r="G41" s="20"/>
      <c r="H41" s="20"/>
      <c r="I41" s="20"/>
      <c r="J41" s="20"/>
      <c r="K41" s="20"/>
      <c r="L41" s="20"/>
    </row>
    <row r="42" s="4" customFormat="1" ht="294" customHeight="1" spans="1:12">
      <c r="A42" s="20">
        <v>10</v>
      </c>
      <c r="B42" s="20" t="s">
        <v>14</v>
      </c>
      <c r="C42" s="20" t="s">
        <v>109</v>
      </c>
      <c r="D42" s="20" t="s">
        <v>93</v>
      </c>
      <c r="E42" s="31" t="s">
        <v>110</v>
      </c>
      <c r="F42" s="20" t="s">
        <v>19</v>
      </c>
      <c r="G42" s="20" t="s">
        <v>111</v>
      </c>
      <c r="H42" s="20">
        <v>675</v>
      </c>
      <c r="I42" s="20">
        <v>675</v>
      </c>
      <c r="J42" s="20">
        <v>0</v>
      </c>
      <c r="K42" s="20">
        <v>0</v>
      </c>
      <c r="L42" s="20"/>
    </row>
    <row r="43" s="4" customFormat="1" ht="302" customHeight="1" spans="1:12">
      <c r="A43" s="20">
        <v>11</v>
      </c>
      <c r="B43" s="20" t="s">
        <v>14</v>
      </c>
      <c r="C43" s="20" t="s">
        <v>112</v>
      </c>
      <c r="D43" s="20" t="s">
        <v>93</v>
      </c>
      <c r="E43" s="31" t="s">
        <v>113</v>
      </c>
      <c r="F43" s="20" t="s">
        <v>19</v>
      </c>
      <c r="G43" s="20" t="s">
        <v>111</v>
      </c>
      <c r="H43" s="20">
        <v>120</v>
      </c>
      <c r="I43" s="20">
        <v>120</v>
      </c>
      <c r="J43" s="20">
        <v>0</v>
      </c>
      <c r="K43" s="20">
        <v>0</v>
      </c>
      <c r="L43" s="20" t="s">
        <v>114</v>
      </c>
    </row>
    <row r="44" s="9" customFormat="1" ht="409" customHeight="1" spans="1:12">
      <c r="A44" s="20">
        <v>12</v>
      </c>
      <c r="B44" s="20" t="s">
        <v>14</v>
      </c>
      <c r="C44" s="20" t="s">
        <v>115</v>
      </c>
      <c r="D44" s="20" t="s">
        <v>84</v>
      </c>
      <c r="E44" s="31" t="s">
        <v>116</v>
      </c>
      <c r="F44" s="20" t="s">
        <v>19</v>
      </c>
      <c r="G44" s="20" t="s">
        <v>86</v>
      </c>
      <c r="H44" s="20">
        <v>400</v>
      </c>
      <c r="I44" s="20">
        <v>400</v>
      </c>
      <c r="J44" s="20">
        <v>0</v>
      </c>
      <c r="K44" s="20">
        <v>0</v>
      </c>
      <c r="L44" s="20"/>
    </row>
    <row r="45" s="9" customFormat="1" ht="248" customHeight="1" spans="1:12">
      <c r="A45" s="20">
        <v>13</v>
      </c>
      <c r="B45" s="20" t="s">
        <v>14</v>
      </c>
      <c r="C45" s="20" t="s">
        <v>117</v>
      </c>
      <c r="D45" s="20" t="s">
        <v>118</v>
      </c>
      <c r="E45" s="31" t="s">
        <v>119</v>
      </c>
      <c r="F45" s="20" t="s">
        <v>19</v>
      </c>
      <c r="G45" s="20" t="s">
        <v>86</v>
      </c>
      <c r="H45" s="20">
        <v>400</v>
      </c>
      <c r="I45" s="20">
        <v>400</v>
      </c>
      <c r="J45" s="20">
        <v>0</v>
      </c>
      <c r="K45" s="20">
        <v>0</v>
      </c>
      <c r="L45" s="20"/>
    </row>
    <row r="46" s="9" customFormat="1" ht="220.5" spans="1:12">
      <c r="A46" s="20">
        <v>14</v>
      </c>
      <c r="B46" s="20" t="s">
        <v>14</v>
      </c>
      <c r="C46" s="20" t="s">
        <v>120</v>
      </c>
      <c r="D46" s="20" t="s">
        <v>121</v>
      </c>
      <c r="E46" s="31" t="s">
        <v>122</v>
      </c>
      <c r="F46" s="20" t="s">
        <v>19</v>
      </c>
      <c r="G46" s="20" t="s">
        <v>86</v>
      </c>
      <c r="H46" s="20">
        <v>438</v>
      </c>
      <c r="I46" s="20">
        <v>438</v>
      </c>
      <c r="J46" s="20">
        <v>0</v>
      </c>
      <c r="K46" s="20">
        <v>0</v>
      </c>
      <c r="L46" s="20"/>
    </row>
    <row r="47" s="9" customFormat="1" ht="409" customHeight="1" spans="1:12">
      <c r="A47" s="20">
        <v>15</v>
      </c>
      <c r="B47" s="20" t="s">
        <v>14</v>
      </c>
      <c r="C47" s="20" t="s">
        <v>123</v>
      </c>
      <c r="D47" s="20" t="s">
        <v>124</v>
      </c>
      <c r="E47" s="31" t="s">
        <v>125</v>
      </c>
      <c r="F47" s="20" t="s">
        <v>19</v>
      </c>
      <c r="G47" s="20" t="s">
        <v>111</v>
      </c>
      <c r="H47" s="20">
        <v>800</v>
      </c>
      <c r="I47" s="20">
        <v>800</v>
      </c>
      <c r="J47" s="20">
        <v>0</v>
      </c>
      <c r="K47" s="20">
        <v>0</v>
      </c>
      <c r="L47" s="20" t="s">
        <v>126</v>
      </c>
    </row>
    <row r="48" s="9" customFormat="1" ht="164" customHeight="1" spans="1:12">
      <c r="A48" s="20"/>
      <c r="B48" s="20"/>
      <c r="C48" s="20"/>
      <c r="D48" s="20"/>
      <c r="E48" s="31"/>
      <c r="F48" s="20"/>
      <c r="G48" s="20"/>
      <c r="H48" s="20"/>
      <c r="I48" s="20"/>
      <c r="J48" s="20"/>
      <c r="K48" s="20"/>
      <c r="L48" s="20"/>
    </row>
    <row r="49" s="9" customFormat="1" ht="409" customHeight="1" spans="1:12">
      <c r="A49" s="20">
        <v>16</v>
      </c>
      <c r="B49" s="20" t="s">
        <v>14</v>
      </c>
      <c r="C49" s="20" t="s">
        <v>127</v>
      </c>
      <c r="D49" s="20" t="s">
        <v>128</v>
      </c>
      <c r="E49" s="31" t="s">
        <v>129</v>
      </c>
      <c r="F49" s="20" t="s">
        <v>19</v>
      </c>
      <c r="G49" s="20" t="s">
        <v>111</v>
      </c>
      <c r="H49" s="20">
        <v>507.83</v>
      </c>
      <c r="I49" s="20">
        <v>507.83</v>
      </c>
      <c r="J49" s="20">
        <v>0</v>
      </c>
      <c r="K49" s="20">
        <v>0</v>
      </c>
      <c r="L49" s="20" t="s">
        <v>32</v>
      </c>
    </row>
    <row r="50" s="9" customFormat="1" ht="72" customHeight="1" spans="1:12">
      <c r="A50" s="20"/>
      <c r="B50" s="20"/>
      <c r="C50" s="20"/>
      <c r="D50" s="20"/>
      <c r="E50" s="31"/>
      <c r="F50" s="20"/>
      <c r="G50" s="20"/>
      <c r="H50" s="20"/>
      <c r="I50" s="20"/>
      <c r="J50" s="20"/>
      <c r="K50" s="20"/>
      <c r="L50" s="20"/>
    </row>
    <row r="51" s="10" customFormat="1" ht="296" customHeight="1" spans="1:12">
      <c r="A51" s="20">
        <v>17</v>
      </c>
      <c r="B51" s="20" t="s">
        <v>14</v>
      </c>
      <c r="C51" s="20" t="s">
        <v>130</v>
      </c>
      <c r="D51" s="20" t="s">
        <v>22</v>
      </c>
      <c r="E51" s="20" t="s">
        <v>131</v>
      </c>
      <c r="F51" s="20" t="s">
        <v>19</v>
      </c>
      <c r="G51" s="20" t="s">
        <v>42</v>
      </c>
      <c r="H51" s="20">
        <v>400</v>
      </c>
      <c r="I51" s="20">
        <v>400</v>
      </c>
      <c r="J51" s="20">
        <v>0</v>
      </c>
      <c r="K51" s="20">
        <v>0</v>
      </c>
      <c r="L51" s="20" t="s">
        <v>32</v>
      </c>
    </row>
    <row r="52" s="3" customFormat="1" ht="114" customHeight="1" spans="1:12">
      <c r="A52" s="17" t="s">
        <v>132</v>
      </c>
      <c r="B52" s="17"/>
      <c r="C52" s="17"/>
      <c r="D52" s="17"/>
      <c r="E52" s="17">
        <v>1</v>
      </c>
      <c r="F52" s="17"/>
      <c r="G52" s="17"/>
      <c r="H52" s="17">
        <f>H53</f>
        <v>515</v>
      </c>
      <c r="I52" s="17">
        <f>I53</f>
        <v>515</v>
      </c>
      <c r="J52" s="17">
        <f>J53</f>
        <v>0</v>
      </c>
      <c r="K52" s="17">
        <f>K53</f>
        <v>0</v>
      </c>
      <c r="L52" s="17"/>
    </row>
    <row r="53" s="11" customFormat="1" ht="409" customHeight="1" spans="1:12">
      <c r="A53" s="20">
        <v>1</v>
      </c>
      <c r="B53" s="20" t="s">
        <v>14</v>
      </c>
      <c r="C53" s="20" t="s">
        <v>133</v>
      </c>
      <c r="D53" s="20" t="s">
        <v>121</v>
      </c>
      <c r="E53" s="21" t="s">
        <v>134</v>
      </c>
      <c r="F53" s="20" t="s">
        <v>19</v>
      </c>
      <c r="G53" s="20" t="s">
        <v>46</v>
      </c>
      <c r="H53" s="20">
        <v>515</v>
      </c>
      <c r="I53" s="20">
        <v>515</v>
      </c>
      <c r="J53" s="20">
        <v>0</v>
      </c>
      <c r="K53" s="20">
        <v>0</v>
      </c>
      <c r="L53" s="20"/>
    </row>
    <row r="54" s="11" customFormat="1" ht="18.75" spans="1:12">
      <c r="A54" s="20"/>
      <c r="B54" s="20"/>
      <c r="C54" s="20"/>
      <c r="D54" s="20"/>
      <c r="E54" s="21"/>
      <c r="F54" s="20"/>
      <c r="G54" s="20"/>
      <c r="H54" s="20"/>
      <c r="I54" s="20"/>
      <c r="J54" s="20"/>
      <c r="K54" s="20"/>
      <c r="L54" s="20"/>
    </row>
    <row r="55" s="3" customFormat="1" ht="90" customHeight="1" spans="1:12">
      <c r="A55" s="17" t="s">
        <v>135</v>
      </c>
      <c r="B55" s="17"/>
      <c r="C55" s="17"/>
      <c r="D55" s="17"/>
      <c r="E55" s="17">
        <v>1</v>
      </c>
      <c r="F55" s="17"/>
      <c r="G55" s="17"/>
      <c r="H55" s="17">
        <f>H56</f>
        <v>70</v>
      </c>
      <c r="I55" s="17">
        <f>I56</f>
        <v>70</v>
      </c>
      <c r="J55" s="17">
        <f>J56</f>
        <v>0</v>
      </c>
      <c r="K55" s="17">
        <f>K56</f>
        <v>0</v>
      </c>
      <c r="L55" s="17"/>
    </row>
    <row r="56" s="11" customFormat="1" ht="156" customHeight="1" spans="1:12">
      <c r="A56" s="20">
        <v>1</v>
      </c>
      <c r="B56" s="20" t="s">
        <v>14</v>
      </c>
      <c r="C56" s="20" t="s">
        <v>136</v>
      </c>
      <c r="D56" s="20" t="s">
        <v>14</v>
      </c>
      <c r="E56" s="20" t="s">
        <v>137</v>
      </c>
      <c r="F56" s="20" t="s">
        <v>19</v>
      </c>
      <c r="G56" s="20" t="s">
        <v>46</v>
      </c>
      <c r="H56" s="20">
        <v>70</v>
      </c>
      <c r="I56" s="20">
        <v>70</v>
      </c>
      <c r="J56" s="20">
        <v>0</v>
      </c>
      <c r="K56" s="20">
        <v>0</v>
      </c>
      <c r="L56" s="20"/>
    </row>
    <row r="57" s="12" customFormat="1" ht="106" customHeight="1" spans="1:12">
      <c r="A57" s="17" t="s">
        <v>138</v>
      </c>
      <c r="B57" s="17"/>
      <c r="C57" s="17"/>
      <c r="D57" s="17"/>
      <c r="E57" s="17">
        <v>2</v>
      </c>
      <c r="F57" s="17"/>
      <c r="G57" s="17"/>
      <c r="H57" s="17">
        <v>13.9</v>
      </c>
      <c r="I57" s="17">
        <v>13.9</v>
      </c>
      <c r="J57" s="17"/>
      <c r="K57" s="17"/>
      <c r="L57" s="17"/>
    </row>
    <row r="58" s="11" customFormat="1" ht="118" customHeight="1" spans="1:12">
      <c r="A58" s="20">
        <v>1</v>
      </c>
      <c r="B58" s="20" t="s">
        <v>14</v>
      </c>
      <c r="C58" s="20" t="s">
        <v>139</v>
      </c>
      <c r="D58" s="20" t="s">
        <v>14</v>
      </c>
      <c r="E58" s="20" t="s">
        <v>140</v>
      </c>
      <c r="F58" s="20" t="s">
        <v>19</v>
      </c>
      <c r="G58" s="20" t="s">
        <v>46</v>
      </c>
      <c r="H58" s="20">
        <v>10</v>
      </c>
      <c r="I58" s="20">
        <v>10</v>
      </c>
      <c r="J58" s="20">
        <v>0</v>
      </c>
      <c r="K58" s="20">
        <v>0</v>
      </c>
      <c r="L58" s="20"/>
    </row>
    <row r="59" s="11" customFormat="1" ht="118" customHeight="1" spans="1:12">
      <c r="A59" s="20">
        <v>2</v>
      </c>
      <c r="B59" s="20" t="s">
        <v>14</v>
      </c>
      <c r="C59" s="20" t="s">
        <v>141</v>
      </c>
      <c r="D59" s="20" t="s">
        <v>14</v>
      </c>
      <c r="E59" s="20" t="s">
        <v>142</v>
      </c>
      <c r="F59" s="20" t="s">
        <v>19</v>
      </c>
      <c r="G59" s="20" t="s">
        <v>46</v>
      </c>
      <c r="H59" s="20">
        <v>3.9</v>
      </c>
      <c r="I59" s="20">
        <v>3.9</v>
      </c>
      <c r="J59" s="20">
        <v>0</v>
      </c>
      <c r="K59" s="20">
        <v>0</v>
      </c>
      <c r="L59" s="20"/>
    </row>
  </sheetData>
  <autoFilter xmlns:etc="http://www.wps.cn/officeDocument/2017/etCustomData" ref="A1:L59" etc:filterBottomFollowUsedRange="0">
    <extLst/>
  </autoFilter>
  <mergeCells count="137">
    <mergeCell ref="A1:L1"/>
    <mergeCell ref="H2:K2"/>
    <mergeCell ref="A4:D4"/>
    <mergeCell ref="A5:D5"/>
    <mergeCell ref="A26:D26"/>
    <mergeCell ref="A29:D29"/>
    <mergeCell ref="A52:D52"/>
    <mergeCell ref="A55:D55"/>
    <mergeCell ref="A57:D57"/>
    <mergeCell ref="A2:A3"/>
    <mergeCell ref="A18:A19"/>
    <mergeCell ref="A20:A21"/>
    <mergeCell ref="A23:A24"/>
    <mergeCell ref="A27:A28"/>
    <mergeCell ref="A30:A31"/>
    <mergeCell ref="A33:A34"/>
    <mergeCell ref="A40:A41"/>
    <mergeCell ref="A47:A48"/>
    <mergeCell ref="A49:A50"/>
    <mergeCell ref="A53:A54"/>
    <mergeCell ref="B2:B3"/>
    <mergeCell ref="B18:B19"/>
    <mergeCell ref="B20:B21"/>
    <mergeCell ref="B23:B24"/>
    <mergeCell ref="B27:B28"/>
    <mergeCell ref="B30:B31"/>
    <mergeCell ref="B33:B34"/>
    <mergeCell ref="B40:B41"/>
    <mergeCell ref="B47:B48"/>
    <mergeCell ref="B49:B50"/>
    <mergeCell ref="B53:B54"/>
    <mergeCell ref="C2:C3"/>
    <mergeCell ref="C18:C19"/>
    <mergeCell ref="C20:C21"/>
    <mergeCell ref="C23:C24"/>
    <mergeCell ref="C27:C28"/>
    <mergeCell ref="C30:C31"/>
    <mergeCell ref="C33:C34"/>
    <mergeCell ref="C40:C41"/>
    <mergeCell ref="C47:C48"/>
    <mergeCell ref="C49:C50"/>
    <mergeCell ref="C53:C54"/>
    <mergeCell ref="D2:D3"/>
    <mergeCell ref="D18:D19"/>
    <mergeCell ref="D20:D21"/>
    <mergeCell ref="D23:D24"/>
    <mergeCell ref="D27:D28"/>
    <mergeCell ref="D30:D31"/>
    <mergeCell ref="D33:D34"/>
    <mergeCell ref="D40:D41"/>
    <mergeCell ref="D47:D48"/>
    <mergeCell ref="D49:D50"/>
    <mergeCell ref="D53:D54"/>
    <mergeCell ref="E2:E3"/>
    <mergeCell ref="E18:E19"/>
    <mergeCell ref="E20:E21"/>
    <mergeCell ref="E23:E24"/>
    <mergeCell ref="E27:E28"/>
    <mergeCell ref="E30:E31"/>
    <mergeCell ref="E33:E34"/>
    <mergeCell ref="E40:E41"/>
    <mergeCell ref="E47:E48"/>
    <mergeCell ref="E49:E50"/>
    <mergeCell ref="E53:E54"/>
    <mergeCell ref="F2:F3"/>
    <mergeCell ref="F18:F19"/>
    <mergeCell ref="F20:F21"/>
    <mergeCell ref="F23:F24"/>
    <mergeCell ref="F27:F28"/>
    <mergeCell ref="F30:F31"/>
    <mergeCell ref="F33:F34"/>
    <mergeCell ref="F40:F41"/>
    <mergeCell ref="F47:F48"/>
    <mergeCell ref="F49:F50"/>
    <mergeCell ref="F53:F54"/>
    <mergeCell ref="G2:G3"/>
    <mergeCell ref="G18:G19"/>
    <mergeCell ref="G20:G21"/>
    <mergeCell ref="G23:G24"/>
    <mergeCell ref="G27:G28"/>
    <mergeCell ref="G30:G31"/>
    <mergeCell ref="G33:G34"/>
    <mergeCell ref="G40:G41"/>
    <mergeCell ref="G47:G48"/>
    <mergeCell ref="G49:G50"/>
    <mergeCell ref="G53:G54"/>
    <mergeCell ref="H18:H19"/>
    <mergeCell ref="H20:H21"/>
    <mergeCell ref="H23:H24"/>
    <mergeCell ref="H27:H28"/>
    <mergeCell ref="H30:H31"/>
    <mergeCell ref="H33:H34"/>
    <mergeCell ref="H40:H41"/>
    <mergeCell ref="H47:H48"/>
    <mergeCell ref="H49:H50"/>
    <mergeCell ref="H53:H54"/>
    <mergeCell ref="I18:I19"/>
    <mergeCell ref="I20:I21"/>
    <mergeCell ref="I23:I24"/>
    <mergeCell ref="I27:I28"/>
    <mergeCell ref="I30:I31"/>
    <mergeCell ref="I33:I34"/>
    <mergeCell ref="I40:I41"/>
    <mergeCell ref="I47:I48"/>
    <mergeCell ref="I49:I50"/>
    <mergeCell ref="I53:I54"/>
    <mergeCell ref="J18:J19"/>
    <mergeCell ref="J20:J21"/>
    <mergeCell ref="J23:J24"/>
    <mergeCell ref="J27:J28"/>
    <mergeCell ref="J30:J31"/>
    <mergeCell ref="J33:J34"/>
    <mergeCell ref="J40:J41"/>
    <mergeCell ref="J47:J48"/>
    <mergeCell ref="J49:J50"/>
    <mergeCell ref="J53:J54"/>
    <mergeCell ref="K18:K19"/>
    <mergeCell ref="K20:K21"/>
    <mergeCell ref="K23:K24"/>
    <mergeCell ref="K27:K28"/>
    <mergeCell ref="K30:K31"/>
    <mergeCell ref="K33:K34"/>
    <mergeCell ref="K40:K41"/>
    <mergeCell ref="K47:K48"/>
    <mergeCell ref="K49:K50"/>
    <mergeCell ref="K53:K54"/>
    <mergeCell ref="L2:L3"/>
    <mergeCell ref="L18:L19"/>
    <mergeCell ref="L20:L21"/>
    <mergeCell ref="L23:L24"/>
    <mergeCell ref="L27:L28"/>
    <mergeCell ref="L30:L31"/>
    <mergeCell ref="L33:L34"/>
    <mergeCell ref="L40:L41"/>
    <mergeCell ref="L47:L48"/>
    <mergeCell ref="L49:L50"/>
    <mergeCell ref="L53:L54"/>
  </mergeCells>
  <printOptions horizontalCentered="1"/>
  <pageMargins left="0.472222222222222" right="0.472222222222222" top="0.629861111111111" bottom="0.432638888888889" header="0.298611111111111" footer="0.298611111111111"/>
  <pageSetup paperSize="9" scale="27" fitToHeight="0" orientation="landscape" horizontalDpi="600"/>
  <headerFooter>
    <oddFooter>&amp;C&amp;18第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Lhakpa Tsering</cp:lastModifiedBy>
  <dcterms:created xsi:type="dcterms:W3CDTF">2018-06-30T03:28:00Z</dcterms:created>
  <dcterms:modified xsi:type="dcterms:W3CDTF">2025-12-31T07:11:11Z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5204CA13BDE03206040652691D872ADD</vt:lpwstr>
  </property>
  <property fmtid="{D5CDD505-2E9C-101B-9397-08002B2CF9AE}" pid="4" name="KSOReadingLayout">
    <vt:bool>false</vt:bool>
  </property>
  <property fmtid="{D5CDD505-2E9C-101B-9397-08002B2CF9AE}" pid="5" name="CalculationRule">
    <vt:i4>0</vt:i4>
  </property>
</Properties>
</file>